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пецк\"/>
    </mc:Choice>
  </mc:AlternateContent>
  <bookViews>
    <workbookView xWindow="0" yWindow="0" windowWidth="15360" windowHeight="5865"/>
  </bookViews>
  <sheets>
    <sheet name="1-2 (2)" sheetId="1" r:id="rId1"/>
  </sheets>
  <definedNames>
    <definedName name="_xlnm.Print_Area" localSheetId="0">'1-2 (2)'!$A$1:$F$243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8" i="1" l="1"/>
  <c r="E120" i="1"/>
  <c r="F120" i="1"/>
  <c r="F188" i="1" l="1"/>
  <c r="E188" i="1"/>
  <c r="F134" i="1" l="1"/>
  <c r="E134" i="1"/>
  <c r="E166" i="1" l="1"/>
  <c r="E30" i="1" l="1"/>
  <c r="E222" i="1" l="1"/>
  <c r="E212" i="1" l="1"/>
  <c r="E66" i="1" l="1"/>
  <c r="E86" i="1" l="1"/>
  <c r="E76" i="1"/>
</calcChain>
</file>

<file path=xl/sharedStrings.xml><?xml version="1.0" encoding="utf-8"?>
<sst xmlns="http://schemas.openxmlformats.org/spreadsheetml/2006/main" count="294" uniqueCount="57">
  <si>
    <t xml:space="preserve">Утверждаю </t>
  </si>
  <si>
    <t xml:space="preserve">Меню </t>
  </si>
  <si>
    <t>завтрак</t>
  </si>
  <si>
    <t>№ п/п</t>
  </si>
  <si>
    <t>Наименование блюда</t>
  </si>
  <si>
    <t>Выход, гр.7-11 лет</t>
  </si>
  <si>
    <t>Выход, гр.12 лет и старше лет</t>
  </si>
  <si>
    <t>Эн. Ценность, 7-11 лет</t>
  </si>
  <si>
    <t>Эн. Ценность, 12 лет и старше</t>
  </si>
  <si>
    <t>обед</t>
  </si>
  <si>
    <t>полдник</t>
  </si>
  <si>
    <t>всего:</t>
  </si>
  <si>
    <t xml:space="preserve">технолог:                                                                                       </t>
  </si>
  <si>
    <t>Выход, гр.12 лет и старше</t>
  </si>
  <si>
    <t>Эн. Ценность</t>
  </si>
  <si>
    <t>итого:</t>
  </si>
  <si>
    <t>Выход, гр.12  лет и старше</t>
  </si>
  <si>
    <t xml:space="preserve">Хлеб ржано-пшеничный </t>
  </si>
  <si>
    <t>СОГЛАСОВАНО:</t>
  </si>
  <si>
    <t xml:space="preserve">(наименование общеобразовательного </t>
  </si>
  <si>
    <t>учреждения)</t>
  </si>
  <si>
    <t>(Ф.И.О.  руководителя учреждения)</t>
  </si>
  <si>
    <t>Чай с сахаром  (200/15)</t>
  </si>
  <si>
    <t>Выход, гр. 7-11 лет</t>
  </si>
  <si>
    <t>Баранов Р.В.</t>
  </si>
  <si>
    <t>Кондитерское изделие промышленного производства</t>
  </si>
  <si>
    <t xml:space="preserve">            экспресс-завтрак  (стоимостью 20 рублей)</t>
  </si>
  <si>
    <t xml:space="preserve"> комплексный обед  трёхразового  питания (стоимостью 150 рублей)</t>
  </si>
  <si>
    <t>комплекс горячего обеда  одноразового питания (с родительской доплатой) и льготного одноразового питания  для учащихся из семей опекуна (попечителя); из приемных семей (стоимостью 110 рублей)</t>
  </si>
  <si>
    <t>комплекс горячего обеда  одноразового питания учащихся 7-11 лет  (стоимостью 100 рублей)</t>
  </si>
  <si>
    <t xml:space="preserve"> комплекс  двухразового  питания для льготной категории учащихся с ОВЗ (для обучающихся в 1-ую смену) для учащихся из многодетных семей (стоимостью 153 рубля для учащихся 7-11 лет и 172 рубля для учащихся 12 лет старше)</t>
  </si>
  <si>
    <t>Плоды свежие 100 г/сок фруктовый 200 г</t>
  </si>
  <si>
    <t>комплекс горячего обеда  двухразового питания льготной категории питающихся (дети участников СВО)  (стоимостью 172 рублей)</t>
  </si>
  <si>
    <t xml:space="preserve"> комплекс  трехразового  питания для льготной категории учащихся с ОВЗ,  для учащихся из многодетных семей, для детей участников СВО (стоимостью 207 рублей)</t>
  </si>
  <si>
    <t>комплекс горячего завтрака  одноразового питания учащихся 7-11 лет  (стоимостью 100 рублей)</t>
  </si>
  <si>
    <t xml:space="preserve"> комплекс  двухразового  питания для льготной категории учащихся с ОВЗ (для обучающихся во 2-ую смену), для учащихся из многодетных семей (стоимостью 153 рубля для учащихся 7-11 лет и 172 рубля для учащихся 12 лет старше)</t>
  </si>
  <si>
    <t>Батон йодированный</t>
  </si>
  <si>
    <t>Хлеб ржано-пшеничный, обогащенный микронутриентами</t>
  </si>
  <si>
    <t>комплекс горячего завтрака  одноразового питания (с родительской доплатой) и льготного одноразового питания  для учащихся из семей опекуна (попечителя); из приемных семей (стоимостью 110 рублей)</t>
  </si>
  <si>
    <t>Мучное кулинарное изделие</t>
  </si>
  <si>
    <t>Каша молочная вязкая из 
пшенной крупы</t>
  </si>
  <si>
    <t>Чай с сахаром (200/15)</t>
  </si>
  <si>
    <t>Салат из свеклы отварной</t>
  </si>
  <si>
    <t xml:space="preserve">Суп картофельный с макаронными изделиями </t>
  </si>
  <si>
    <t>Рис отварной</t>
  </si>
  <si>
    <t>Компот из свежих яблок</t>
  </si>
  <si>
    <t>Сыр порциями</t>
  </si>
  <si>
    <t xml:space="preserve"> комплексный обед  двухразового  питания (стоимостью 120 рублей)</t>
  </si>
  <si>
    <t>комплекс горячего обеда  двухразового питания с родительской доплатой (стоимостью 153 рубля)</t>
  </si>
  <si>
    <t>ООО"Аркада"</t>
  </si>
  <si>
    <t>ООО "Аркада"</t>
  </si>
  <si>
    <t>Стависский А.Б.</t>
  </si>
  <si>
    <t>Соисполнитель ООО Комбинат питания "Блиц"</t>
  </si>
  <si>
    <t>школ г.Липецка на 23.04.25</t>
  </si>
  <si>
    <t>Птица, тушенная в соусе (60/30)</t>
  </si>
  <si>
    <t>Птица, тушенная в соусе (60/40)</t>
  </si>
  <si>
    <t xml:space="preserve">Птица, тушенная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</si>
</sst>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i/>
      <sz val="14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Arial Cyr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6">
    <xf numFmtId="0" fontId="0" fillId="0" borderId="0" xfId="0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32" xfId="2" applyFont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43" xfId="2" applyFont="1" applyBorder="1" applyAlignment="1">
      <alignment horizontal="left" vertical="center" wrapText="1"/>
    </xf>
    <xf numFmtId="0" fontId="8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/>
    </xf>
    <xf numFmtId="0" fontId="5" fillId="0" borderId="4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 wrapText="1"/>
    </xf>
    <xf numFmtId="0" fontId="12" fillId="0" borderId="0" xfId="0" applyFont="1" applyFill="1" applyBorder="1" applyAlignment="1"/>
    <xf numFmtId="0" fontId="12" fillId="0" borderId="0" xfId="0" applyFont="1" applyFill="1" applyBorder="1"/>
    <xf numFmtId="0" fontId="5" fillId="0" borderId="0" xfId="0" applyFont="1" applyFill="1" applyBorder="1"/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17" fontId="1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9" fillId="0" borderId="1" xfId="0" applyFont="1" applyFill="1" applyBorder="1" applyAlignment="1"/>
    <xf numFmtId="0" fontId="9" fillId="0" borderId="3" xfId="0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5" fillId="0" borderId="8" xfId="2" applyFont="1" applyBorder="1" applyAlignment="1">
      <alignment horizontal="left" vertical="top"/>
    </xf>
    <xf numFmtId="0" fontId="15" fillId="0" borderId="6" xfId="0" applyFont="1" applyBorder="1" applyAlignment="1">
      <alignment horizontal="center" vertical="top"/>
    </xf>
    <xf numFmtId="0" fontId="15" fillId="0" borderId="6" xfId="2" applyFont="1" applyBorder="1" applyAlignment="1">
      <alignment horizontal="center" vertical="top"/>
    </xf>
    <xf numFmtId="0" fontId="15" fillId="0" borderId="8" xfId="2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7" fillId="0" borderId="10" xfId="2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2" fontId="7" fillId="0" borderId="9" xfId="2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9" fillId="0" borderId="19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1" fontId="13" fillId="0" borderId="45" xfId="2" applyNumberFormat="1" applyFont="1" applyFill="1" applyBorder="1" applyAlignment="1">
      <alignment horizontal="center" vertical="center" shrinkToFit="1"/>
    </xf>
    <xf numFmtId="2" fontId="15" fillId="0" borderId="6" xfId="0" applyNumberFormat="1" applyFont="1" applyFill="1" applyBorder="1" applyAlignment="1">
      <alignment horizontal="center" vertical="center" wrapText="1"/>
    </xf>
    <xf numFmtId="1" fontId="10" fillId="2" borderId="6" xfId="2" applyNumberFormat="1" applyFont="1" applyFill="1" applyBorder="1" applyAlignment="1">
      <alignment horizontal="center" vertical="top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6" xfId="2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10" fillId="0" borderId="9" xfId="1" applyNumberFormat="1" applyFont="1" applyFill="1" applyBorder="1" applyAlignment="1">
      <alignment horizontal="center" vertical="center" wrapText="1"/>
    </xf>
    <xf numFmtId="1" fontId="13" fillId="0" borderId="46" xfId="2" applyNumberFormat="1" applyFont="1" applyFill="1" applyBorder="1" applyAlignment="1">
      <alignment horizontal="center" vertical="center" shrinkToFit="1"/>
    </xf>
    <xf numFmtId="2" fontId="15" fillId="0" borderId="9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164" fontId="10" fillId="3" borderId="18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1" fontId="10" fillId="0" borderId="0" xfId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/>
    </xf>
    <xf numFmtId="164" fontId="10" fillId="3" borderId="0" xfId="1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17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4" xfId="2" applyFont="1" applyFill="1" applyBorder="1" applyAlignment="1">
      <alignment horizontal="center" vertical="center"/>
    </xf>
    <xf numFmtId="2" fontId="10" fillId="0" borderId="4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7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10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0" xfId="0" applyFont="1"/>
    <xf numFmtId="0" fontId="10" fillId="0" borderId="4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/>
    </xf>
    <xf numFmtId="2" fontId="15" fillId="0" borderId="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5" fillId="0" borderId="10" xfId="2" applyFont="1" applyBorder="1" applyAlignment="1">
      <alignment horizontal="left" vertical="top"/>
    </xf>
    <xf numFmtId="0" fontId="15" fillId="0" borderId="9" xfId="0" applyFont="1" applyBorder="1" applyAlignment="1">
      <alignment horizontal="center" vertical="top"/>
    </xf>
    <xf numFmtId="0" fontId="15" fillId="0" borderId="9" xfId="2" applyFont="1" applyBorder="1" applyAlignment="1">
      <alignment horizontal="center" vertical="top"/>
    </xf>
    <xf numFmtId="0" fontId="5" fillId="0" borderId="25" xfId="0" applyFont="1" applyFill="1" applyBorder="1" applyAlignment="1">
      <alignment horizontal="center" wrapText="1"/>
    </xf>
    <xf numFmtId="0" fontId="5" fillId="2" borderId="44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0" fontId="15" fillId="0" borderId="6" xfId="2" applyFont="1" applyBorder="1" applyAlignment="1">
      <alignment horizontal="left" vertical="top"/>
    </xf>
    <xf numFmtId="0" fontId="7" fillId="0" borderId="9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10" xfId="2" applyFont="1" applyBorder="1" applyAlignment="1">
      <alignment horizontal="left" vertical="top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9" fillId="0" borderId="0" xfId="0" applyFont="1" applyBorder="1" applyAlignment="1">
      <alignment horizontal="left"/>
    </xf>
    <xf numFmtId="0" fontId="19" fillId="0" borderId="22" xfId="0" applyFont="1" applyBorder="1"/>
    <xf numFmtId="0" fontId="19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right" inden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52" xfId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indent="1"/>
    </xf>
    <xf numFmtId="0" fontId="9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3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2" fontId="10" fillId="0" borderId="39" xfId="0" applyNumberFormat="1" applyFont="1" applyFill="1" applyBorder="1" applyAlignment="1">
      <alignment horizontal="center" vertical="center" wrapText="1"/>
    </xf>
    <xf numFmtId="2" fontId="10" fillId="0" borderId="40" xfId="0" applyNumberFormat="1" applyFont="1" applyFill="1" applyBorder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top"/>
    </xf>
    <xf numFmtId="0" fontId="15" fillId="0" borderId="8" xfId="0" applyFont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0" fillId="0" borderId="53" xfId="1" applyFont="1" applyFill="1" applyBorder="1" applyAlignment="1">
      <alignment horizontal="center" vertical="center" wrapText="1"/>
    </xf>
    <xf numFmtId="2" fontId="15" fillId="0" borderId="13" xfId="0" applyNumberFormat="1" applyFont="1" applyFill="1" applyBorder="1" applyAlignment="1">
      <alignment horizontal="center" vertical="center" wrapText="1"/>
    </xf>
    <xf numFmtId="2" fontId="15" fillId="0" borderId="8" xfId="0" applyNumberFormat="1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53" xfId="1" applyFont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10" fillId="3" borderId="37" xfId="1" applyFont="1" applyFill="1" applyBorder="1" applyAlignment="1">
      <alignment horizontal="center" vertical="center" wrapText="1"/>
    </xf>
    <xf numFmtId="0" fontId="10" fillId="3" borderId="38" xfId="1" applyFont="1" applyFill="1" applyBorder="1" applyAlignment="1">
      <alignment horizontal="center" vertical="center" wrapText="1"/>
    </xf>
    <xf numFmtId="2" fontId="5" fillId="0" borderId="35" xfId="0" applyNumberFormat="1" applyFont="1" applyFill="1" applyBorder="1" applyAlignment="1">
      <alignment horizontal="center" vertical="center" wrapText="1"/>
    </xf>
    <xf numFmtId="2" fontId="5" fillId="0" borderId="38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1" fontId="10" fillId="0" borderId="14" xfId="1" applyNumberFormat="1" applyFont="1" applyFill="1" applyBorder="1" applyAlignment="1">
      <alignment horizontal="center" vertical="center" wrapText="1"/>
    </xf>
    <xf numFmtId="1" fontId="10" fillId="0" borderId="10" xfId="1" applyNumberFormat="1" applyFont="1" applyFill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15" fillId="0" borderId="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/>
    </xf>
    <xf numFmtId="49" fontId="5" fillId="0" borderId="2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/>
    </xf>
    <xf numFmtId="17" fontId="5" fillId="0" borderId="1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center" wrapText="1"/>
    </xf>
    <xf numFmtId="0" fontId="12" fillId="0" borderId="17" xfId="0" applyFont="1" applyFill="1" applyBorder="1" applyAlignment="1">
      <alignment horizont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1" fontId="11" fillId="0" borderId="13" xfId="0" applyNumberFormat="1" applyFont="1" applyFill="1" applyBorder="1" applyAlignment="1">
      <alignment horizontal="center" vertical="center" wrapText="1"/>
    </xf>
    <xf numFmtId="1" fontId="11" fillId="0" borderId="8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/>
    </xf>
    <xf numFmtId="2" fontId="10" fillId="0" borderId="39" xfId="2" applyNumberFormat="1" applyFont="1" applyFill="1" applyBorder="1" applyAlignment="1">
      <alignment horizontal="center" vertical="center" wrapText="1"/>
    </xf>
    <xf numFmtId="2" fontId="10" fillId="0" borderId="40" xfId="2" applyNumberFormat="1" applyFont="1" applyFill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2" fontId="15" fillId="0" borderId="19" xfId="0" applyNumberFormat="1" applyFont="1" applyFill="1" applyBorder="1" applyAlignment="1">
      <alignment horizontal="center"/>
    </xf>
    <xf numFmtId="2" fontId="15" fillId="0" borderId="11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2" fontId="7" fillId="0" borderId="20" xfId="0" applyNumberFormat="1" applyFont="1" applyFill="1" applyBorder="1" applyAlignment="1">
      <alignment horizontal="center" vertical="center" wrapText="1"/>
    </xf>
    <xf numFmtId="1" fontId="10" fillId="0" borderId="41" xfId="1" applyNumberFormat="1" applyFont="1" applyFill="1" applyBorder="1" applyAlignment="1">
      <alignment horizontal="center" vertical="center" wrapText="1"/>
    </xf>
    <xf numFmtId="1" fontId="10" fillId="0" borderId="50" xfId="1" applyNumberFormat="1" applyFont="1" applyFill="1" applyBorder="1" applyAlignment="1">
      <alignment horizontal="center" vertical="center" wrapText="1"/>
    </xf>
    <xf numFmtId="2" fontId="15" fillId="0" borderId="41" xfId="0" applyNumberFormat="1" applyFont="1" applyBorder="1" applyAlignment="1">
      <alignment horizontal="center" vertical="center"/>
    </xf>
    <xf numFmtId="2" fontId="15" fillId="0" borderId="42" xfId="0" applyNumberFormat="1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30" xfId="0" applyFont="1" applyFill="1" applyBorder="1" applyAlignment="1">
      <alignment horizontal="left"/>
    </xf>
    <xf numFmtId="0" fontId="15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2" fontId="10" fillId="2" borderId="13" xfId="0" applyNumberFormat="1" applyFont="1" applyFill="1" applyBorder="1" applyAlignment="1">
      <alignment horizontal="center" vertical="top" wrapText="1"/>
    </xf>
    <xf numFmtId="2" fontId="10" fillId="2" borderId="8" xfId="0" applyNumberFormat="1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vertical="center" wrapText="1"/>
    </xf>
    <xf numFmtId="1" fontId="15" fillId="0" borderId="39" xfId="0" applyNumberFormat="1" applyFont="1" applyFill="1" applyBorder="1" applyAlignment="1">
      <alignment horizontal="center" vertical="center" wrapText="1"/>
    </xf>
    <xf numFmtId="1" fontId="15" fillId="0" borderId="40" xfId="0" applyNumberFormat="1" applyFont="1" applyFill="1" applyBorder="1" applyAlignment="1">
      <alignment horizontal="center" vertical="center" wrapText="1"/>
    </xf>
    <xf numFmtId="2" fontId="15" fillId="0" borderId="20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240"/>
  <sheetViews>
    <sheetView tabSelected="1" view="pageBreakPreview" topLeftCell="A19" zoomScale="120" zoomScaleNormal="100" zoomScaleSheetLayoutView="120" workbookViewId="0">
      <selection activeCell="H25" sqref="H25"/>
    </sheetView>
  </sheetViews>
  <sheetFormatPr defaultRowHeight="15" x14ac:dyDescent="0.25"/>
  <cols>
    <col min="2" max="2" width="50.42578125" customWidth="1"/>
    <col min="3" max="3" width="17.140625" customWidth="1"/>
    <col min="4" max="4" width="21.5703125" customWidth="1"/>
    <col min="5" max="6" width="28.28515625" customWidth="1"/>
  </cols>
  <sheetData>
    <row r="1" spans="1:6" ht="18.75" x14ac:dyDescent="0.3">
      <c r="A1" s="202" t="s">
        <v>49</v>
      </c>
      <c r="B1" s="202"/>
      <c r="C1" s="202"/>
      <c r="D1" s="202"/>
      <c r="E1" s="202"/>
      <c r="F1" s="202"/>
    </row>
    <row r="2" spans="1:6" ht="18.75" x14ac:dyDescent="0.3">
      <c r="A2" s="138"/>
      <c r="B2" s="139"/>
      <c r="C2" s="138"/>
      <c r="D2" s="138"/>
      <c r="E2" s="138"/>
      <c r="F2" s="140"/>
    </row>
    <row r="3" spans="1:6" ht="18.75" x14ac:dyDescent="0.3">
      <c r="A3" s="141" t="s">
        <v>18</v>
      </c>
      <c r="B3" s="142"/>
      <c r="C3" s="143"/>
      <c r="D3" s="143"/>
      <c r="E3" s="156" t="s">
        <v>0</v>
      </c>
      <c r="F3" s="156"/>
    </row>
    <row r="4" spans="1:6" ht="18.75" x14ac:dyDescent="0.3">
      <c r="A4" s="144"/>
      <c r="B4" s="142"/>
      <c r="C4" s="143"/>
      <c r="D4" s="143"/>
      <c r="E4" s="157" t="s">
        <v>50</v>
      </c>
      <c r="F4" s="157"/>
    </row>
    <row r="5" spans="1:6" ht="18.75" x14ac:dyDescent="0.3">
      <c r="A5" s="144"/>
      <c r="B5" s="142"/>
      <c r="C5" s="143"/>
      <c r="D5" s="143"/>
      <c r="E5" s="156" t="s">
        <v>51</v>
      </c>
      <c r="F5" s="156"/>
    </row>
    <row r="6" spans="1:6" ht="18.75" x14ac:dyDescent="0.3">
      <c r="A6" s="145" t="s">
        <v>19</v>
      </c>
      <c r="B6" s="142"/>
      <c r="C6" s="143"/>
      <c r="D6" s="143"/>
      <c r="E6" s="156" t="s">
        <v>52</v>
      </c>
      <c r="F6" s="156"/>
    </row>
    <row r="7" spans="1:6" ht="18.75" x14ac:dyDescent="0.3">
      <c r="A7" s="145" t="s">
        <v>20</v>
      </c>
      <c r="B7" s="142"/>
      <c r="C7" s="143"/>
      <c r="D7" s="143"/>
      <c r="E7" s="156" t="s">
        <v>24</v>
      </c>
      <c r="F7" s="156"/>
    </row>
    <row r="8" spans="1:6" ht="18.75" x14ac:dyDescent="0.3">
      <c r="A8" s="146"/>
      <c r="B8" s="142"/>
      <c r="C8" s="143"/>
      <c r="D8" s="143"/>
      <c r="E8" s="147"/>
      <c r="F8" s="147"/>
    </row>
    <row r="9" spans="1:6" ht="18.75" x14ac:dyDescent="0.3">
      <c r="A9" s="145" t="s">
        <v>21</v>
      </c>
      <c r="B9" s="142"/>
      <c r="C9" s="143"/>
      <c r="D9" s="143"/>
      <c r="E9" s="147"/>
      <c r="F9" s="147"/>
    </row>
    <row r="10" spans="1:6" ht="18.75" x14ac:dyDescent="0.3">
      <c r="A10" s="158" t="s">
        <v>1</v>
      </c>
      <c r="B10" s="158"/>
      <c r="C10" s="158"/>
      <c r="D10" s="158"/>
      <c r="E10" s="158"/>
      <c r="F10" s="158"/>
    </row>
    <row r="11" spans="1:6" ht="18.75" x14ac:dyDescent="0.3">
      <c r="A11" s="159" t="s">
        <v>53</v>
      </c>
      <c r="B11" s="159"/>
      <c r="C11" s="159"/>
      <c r="D11" s="159"/>
      <c r="E11" s="159"/>
      <c r="F11" s="159"/>
    </row>
    <row r="12" spans="1:6" ht="18.75" x14ac:dyDescent="0.3">
      <c r="A12" s="5" t="s">
        <v>27</v>
      </c>
      <c r="B12" s="5"/>
      <c r="C12" s="5"/>
      <c r="D12" s="5"/>
      <c r="E12" s="5"/>
      <c r="F12" s="5"/>
    </row>
    <row r="13" spans="1:6" ht="19.5" thickBot="1" x14ac:dyDescent="0.35">
      <c r="A13" s="214" t="s">
        <v>2</v>
      </c>
      <c r="B13" s="223"/>
      <c r="C13" s="6"/>
      <c r="D13" s="6"/>
      <c r="E13" s="6"/>
      <c r="F13" s="6"/>
    </row>
    <row r="14" spans="1:6" ht="18.75" customHeight="1" thickBot="1" x14ac:dyDescent="0.3">
      <c r="A14" s="7" t="s">
        <v>3</v>
      </c>
      <c r="B14" s="8" t="s">
        <v>4</v>
      </c>
      <c r="C14" s="224" t="s">
        <v>5</v>
      </c>
      <c r="D14" s="225"/>
      <c r="E14" s="238" t="s">
        <v>7</v>
      </c>
      <c r="F14" s="239"/>
    </row>
    <row r="15" spans="1:6" ht="40.5" customHeight="1" x14ac:dyDescent="0.25">
      <c r="A15" s="9">
        <v>1</v>
      </c>
      <c r="B15" s="10" t="s">
        <v>40</v>
      </c>
      <c r="C15" s="226">
        <v>150</v>
      </c>
      <c r="D15" s="227"/>
      <c r="E15" s="232">
        <v>195</v>
      </c>
      <c r="F15" s="233"/>
    </row>
    <row r="16" spans="1:6" ht="21.75" customHeight="1" x14ac:dyDescent="0.25">
      <c r="A16" s="11">
        <v>2</v>
      </c>
      <c r="B16" s="12" t="s">
        <v>41</v>
      </c>
      <c r="C16" s="228">
        <v>215</v>
      </c>
      <c r="D16" s="229"/>
      <c r="E16" s="234">
        <v>60</v>
      </c>
      <c r="F16" s="235"/>
    </row>
    <row r="17" spans="1:6" ht="21.75" customHeight="1" thickBot="1" x14ac:dyDescent="0.3">
      <c r="A17" s="13">
        <v>3</v>
      </c>
      <c r="B17" s="14" t="s">
        <v>36</v>
      </c>
      <c r="C17" s="230">
        <v>18</v>
      </c>
      <c r="D17" s="231"/>
      <c r="E17" s="236">
        <v>33</v>
      </c>
      <c r="F17" s="237"/>
    </row>
    <row r="18" spans="1:6" ht="19.5" thickBot="1" x14ac:dyDescent="0.35">
      <c r="A18" s="214" t="s">
        <v>9</v>
      </c>
      <c r="B18" s="223"/>
      <c r="C18" s="15"/>
      <c r="D18" s="16"/>
      <c r="E18" s="17"/>
      <c r="F18" s="17"/>
    </row>
    <row r="19" spans="1:6" ht="19.5" thickBot="1" x14ac:dyDescent="0.3">
      <c r="A19" s="18" t="s">
        <v>3</v>
      </c>
      <c r="B19" s="19" t="s">
        <v>4</v>
      </c>
      <c r="C19" s="203" t="s">
        <v>23</v>
      </c>
      <c r="D19" s="204"/>
      <c r="E19" s="203" t="s">
        <v>7</v>
      </c>
      <c r="F19" s="204"/>
    </row>
    <row r="20" spans="1:6" ht="18.75" x14ac:dyDescent="0.3">
      <c r="A20" s="20">
        <v>1</v>
      </c>
      <c r="B20" s="21" t="s">
        <v>42</v>
      </c>
      <c r="C20" s="148">
        <v>60</v>
      </c>
      <c r="D20" s="189"/>
      <c r="E20" s="150">
        <v>56</v>
      </c>
      <c r="F20" s="151"/>
    </row>
    <row r="21" spans="1:6" ht="38.25" customHeight="1" x14ac:dyDescent="0.25">
      <c r="A21" s="22">
        <v>2</v>
      </c>
      <c r="B21" s="23" t="s">
        <v>43</v>
      </c>
      <c r="C21" s="175">
        <v>250</v>
      </c>
      <c r="D21" s="190"/>
      <c r="E21" s="177">
        <v>109</v>
      </c>
      <c r="F21" s="178"/>
    </row>
    <row r="22" spans="1:6" ht="18.75" x14ac:dyDescent="0.25">
      <c r="A22" s="24">
        <v>3</v>
      </c>
      <c r="B22" s="25" t="s">
        <v>54</v>
      </c>
      <c r="C22" s="152">
        <v>90</v>
      </c>
      <c r="D22" s="153"/>
      <c r="E22" s="269">
        <v>159.57</v>
      </c>
      <c r="F22" s="270"/>
    </row>
    <row r="23" spans="1:6" ht="18.75" x14ac:dyDescent="0.25">
      <c r="A23" s="24">
        <v>4</v>
      </c>
      <c r="B23" s="25" t="s">
        <v>44</v>
      </c>
      <c r="C23" s="152">
        <v>150</v>
      </c>
      <c r="D23" s="153"/>
      <c r="E23" s="154">
        <v>209.7</v>
      </c>
      <c r="F23" s="155"/>
    </row>
    <row r="24" spans="1:6" ht="18.75" x14ac:dyDescent="0.25">
      <c r="A24" s="24">
        <v>5</v>
      </c>
      <c r="B24" s="25" t="s">
        <v>45</v>
      </c>
      <c r="C24" s="152">
        <v>200</v>
      </c>
      <c r="D24" s="153"/>
      <c r="E24" s="154">
        <v>114.6</v>
      </c>
      <c r="F24" s="155"/>
    </row>
    <row r="25" spans="1:6" ht="38.25" thickBot="1" x14ac:dyDescent="0.35">
      <c r="A25" s="26">
        <v>6</v>
      </c>
      <c r="B25" s="27" t="s">
        <v>37</v>
      </c>
      <c r="C25" s="185">
        <v>40</v>
      </c>
      <c r="D25" s="186"/>
      <c r="E25" s="187">
        <v>103</v>
      </c>
      <c r="F25" s="188"/>
    </row>
    <row r="26" spans="1:6" ht="19.5" thickBot="1" x14ac:dyDescent="0.35">
      <c r="A26" s="223" t="s">
        <v>10</v>
      </c>
      <c r="B26" s="223"/>
      <c r="C26" s="15"/>
      <c r="D26" s="16"/>
      <c r="E26" s="17"/>
      <c r="F26" s="17"/>
    </row>
    <row r="27" spans="1:6" ht="19.5" thickBot="1" x14ac:dyDescent="0.3">
      <c r="A27" s="28" t="s">
        <v>3</v>
      </c>
      <c r="B27" s="29" t="s">
        <v>4</v>
      </c>
      <c r="C27" s="243" t="s">
        <v>23</v>
      </c>
      <c r="D27" s="244"/>
      <c r="E27" s="245" t="s">
        <v>7</v>
      </c>
      <c r="F27" s="244"/>
    </row>
    <row r="28" spans="1:6" ht="18.75" x14ac:dyDescent="0.3">
      <c r="A28" s="30">
        <v>1</v>
      </c>
      <c r="B28" s="98" t="s">
        <v>39</v>
      </c>
      <c r="C28" s="179">
        <v>75</v>
      </c>
      <c r="D28" s="180"/>
      <c r="E28" s="181">
        <v>202</v>
      </c>
      <c r="F28" s="182"/>
    </row>
    <row r="29" spans="1:6" ht="19.5" thickBot="1" x14ac:dyDescent="0.3">
      <c r="A29" s="32">
        <v>2</v>
      </c>
      <c r="B29" s="33" t="s">
        <v>22</v>
      </c>
      <c r="C29" s="183">
        <v>215</v>
      </c>
      <c r="D29" s="184"/>
      <c r="E29" s="166">
        <v>60</v>
      </c>
      <c r="F29" s="167"/>
    </row>
    <row r="30" spans="1:6" ht="19.5" thickBot="1" x14ac:dyDescent="0.35">
      <c r="A30" s="192" t="s">
        <v>11</v>
      </c>
      <c r="B30" s="193"/>
      <c r="C30" s="198"/>
      <c r="D30" s="199"/>
      <c r="E30" s="246">
        <f>E29+E28+E25+E24+E22+E21+E20+E17+E16+E15</f>
        <v>1092.17</v>
      </c>
      <c r="F30" s="247"/>
    </row>
    <row r="31" spans="1:6" ht="18.75" x14ac:dyDescent="0.3">
      <c r="A31" s="135"/>
      <c r="B31" s="135"/>
      <c r="C31" s="43"/>
      <c r="D31" s="43"/>
      <c r="E31" s="136"/>
      <c r="F31" s="136"/>
    </row>
    <row r="32" spans="1:6" ht="18.75" x14ac:dyDescent="0.3">
      <c r="A32" s="5" t="s">
        <v>47</v>
      </c>
      <c r="B32" s="5"/>
      <c r="C32" s="5"/>
      <c r="D32" s="5"/>
      <c r="E32" s="5"/>
      <c r="F32" s="5"/>
    </row>
    <row r="33" spans="1:6" ht="19.5" thickBot="1" x14ac:dyDescent="0.35">
      <c r="A33" s="214" t="s">
        <v>2</v>
      </c>
      <c r="B33" s="223"/>
      <c r="C33" s="6"/>
      <c r="D33" s="6"/>
      <c r="E33" s="6"/>
      <c r="F33" s="6"/>
    </row>
    <row r="34" spans="1:6" ht="19.5" thickBot="1" x14ac:dyDescent="0.3">
      <c r="A34" s="7" t="s">
        <v>3</v>
      </c>
      <c r="B34" s="8" t="s">
        <v>4</v>
      </c>
      <c r="C34" s="224" t="s">
        <v>5</v>
      </c>
      <c r="D34" s="225"/>
      <c r="E34" s="238" t="s">
        <v>7</v>
      </c>
      <c r="F34" s="239"/>
    </row>
    <row r="35" spans="1:6" ht="37.5" x14ac:dyDescent="0.25">
      <c r="A35" s="9">
        <v>1</v>
      </c>
      <c r="B35" s="10" t="s">
        <v>40</v>
      </c>
      <c r="C35" s="226">
        <v>120</v>
      </c>
      <c r="D35" s="227"/>
      <c r="E35" s="232">
        <v>156</v>
      </c>
      <c r="F35" s="233"/>
    </row>
    <row r="36" spans="1:6" ht="18.75" x14ac:dyDescent="0.25">
      <c r="A36" s="11">
        <v>2</v>
      </c>
      <c r="B36" s="12" t="s">
        <v>41</v>
      </c>
      <c r="C36" s="228">
        <v>215</v>
      </c>
      <c r="D36" s="229"/>
      <c r="E36" s="234">
        <v>60</v>
      </c>
      <c r="F36" s="235"/>
    </row>
    <row r="37" spans="1:6" ht="19.5" thickBot="1" x14ac:dyDescent="0.3">
      <c r="A37" s="13">
        <v>3</v>
      </c>
      <c r="B37" s="14" t="s">
        <v>36</v>
      </c>
      <c r="C37" s="230">
        <v>18</v>
      </c>
      <c r="D37" s="231"/>
      <c r="E37" s="236">
        <v>33</v>
      </c>
      <c r="F37" s="237"/>
    </row>
    <row r="38" spans="1:6" ht="19.5" thickBot="1" x14ac:dyDescent="0.35">
      <c r="A38" s="214" t="s">
        <v>9</v>
      </c>
      <c r="B38" s="223"/>
      <c r="C38" s="15"/>
      <c r="D38" s="16"/>
      <c r="E38" s="17"/>
      <c r="F38" s="17"/>
    </row>
    <row r="39" spans="1:6" ht="19.5" thickBot="1" x14ac:dyDescent="0.3">
      <c r="A39" s="18" t="s">
        <v>3</v>
      </c>
      <c r="B39" s="19" t="s">
        <v>4</v>
      </c>
      <c r="C39" s="203" t="s">
        <v>23</v>
      </c>
      <c r="D39" s="204"/>
      <c r="E39" s="203" t="s">
        <v>7</v>
      </c>
      <c r="F39" s="204"/>
    </row>
    <row r="40" spans="1:6" ht="18.75" x14ac:dyDescent="0.3">
      <c r="A40" s="20">
        <v>1</v>
      </c>
      <c r="B40" s="21" t="s">
        <v>42</v>
      </c>
      <c r="C40" s="148">
        <v>60</v>
      </c>
      <c r="D40" s="189"/>
      <c r="E40" s="150">
        <v>56</v>
      </c>
      <c r="F40" s="151"/>
    </row>
    <row r="41" spans="1:6" ht="37.5" x14ac:dyDescent="0.25">
      <c r="A41" s="22">
        <v>2</v>
      </c>
      <c r="B41" s="23" t="s">
        <v>43</v>
      </c>
      <c r="C41" s="175">
        <v>250</v>
      </c>
      <c r="D41" s="190"/>
      <c r="E41" s="177">
        <v>109</v>
      </c>
      <c r="F41" s="178"/>
    </row>
    <row r="42" spans="1:6" ht="18.75" x14ac:dyDescent="0.25">
      <c r="A42" s="24">
        <v>3</v>
      </c>
      <c r="B42" s="25" t="s">
        <v>54</v>
      </c>
      <c r="C42" s="152">
        <v>90</v>
      </c>
      <c r="D42" s="153"/>
      <c r="E42" s="269">
        <v>159.57</v>
      </c>
      <c r="F42" s="270"/>
    </row>
    <row r="43" spans="1:6" ht="18.75" x14ac:dyDescent="0.25">
      <c r="A43" s="24">
        <v>4</v>
      </c>
      <c r="B43" s="25" t="s">
        <v>44</v>
      </c>
      <c r="C43" s="152">
        <v>150</v>
      </c>
      <c r="D43" s="153"/>
      <c r="E43" s="154">
        <v>209.7</v>
      </c>
      <c r="F43" s="155"/>
    </row>
    <row r="44" spans="1:6" ht="18.75" x14ac:dyDescent="0.25">
      <c r="A44" s="24">
        <v>5</v>
      </c>
      <c r="B44" s="25" t="s">
        <v>45</v>
      </c>
      <c r="C44" s="152">
        <v>200</v>
      </c>
      <c r="D44" s="153"/>
      <c r="E44" s="154">
        <v>114.6</v>
      </c>
      <c r="F44" s="155"/>
    </row>
    <row r="45" spans="1:6" ht="38.25" thickBot="1" x14ac:dyDescent="0.35">
      <c r="A45" s="26">
        <v>6</v>
      </c>
      <c r="B45" s="27" t="s">
        <v>37</v>
      </c>
      <c r="C45" s="185">
        <v>40</v>
      </c>
      <c r="D45" s="186"/>
      <c r="E45" s="187">
        <v>103</v>
      </c>
      <c r="F45" s="188"/>
    </row>
    <row r="46" spans="1:6" ht="18.75" x14ac:dyDescent="0.3">
      <c r="A46" s="135"/>
      <c r="B46" s="135"/>
      <c r="C46" s="43"/>
      <c r="D46" s="43"/>
      <c r="E46" s="136"/>
      <c r="F46" s="136"/>
    </row>
    <row r="47" spans="1:6" ht="18.75" x14ac:dyDescent="0.3">
      <c r="A47" s="2"/>
      <c r="B47" s="2"/>
      <c r="C47" s="2"/>
      <c r="D47" s="2"/>
      <c r="E47" s="2"/>
      <c r="F47" s="2"/>
    </row>
    <row r="48" spans="1:6" ht="18.75" x14ac:dyDescent="0.3">
      <c r="A48" s="240" t="s">
        <v>12</v>
      </c>
      <c r="B48" s="240"/>
      <c r="C48" s="240"/>
      <c r="D48" s="240"/>
      <c r="E48" s="240"/>
      <c r="F48" s="240"/>
    </row>
    <row r="49" spans="1:6" ht="18.75" x14ac:dyDescent="0.3">
      <c r="A49" s="34"/>
      <c r="B49" s="35"/>
      <c r="C49" s="35"/>
      <c r="D49" s="36"/>
      <c r="E49" s="36"/>
      <c r="F49" s="36"/>
    </row>
    <row r="50" spans="1:6" ht="18.75" x14ac:dyDescent="0.3">
      <c r="A50" s="202" t="s">
        <v>49</v>
      </c>
      <c r="B50" s="202"/>
      <c r="C50" s="202"/>
      <c r="D50" s="202"/>
      <c r="E50" s="202"/>
      <c r="F50" s="202"/>
    </row>
    <row r="51" spans="1:6" ht="18.75" x14ac:dyDescent="0.3">
      <c r="A51" s="138"/>
      <c r="B51" s="139"/>
      <c r="C51" s="138"/>
      <c r="D51" s="138"/>
      <c r="E51" s="138"/>
      <c r="F51" s="140"/>
    </row>
    <row r="52" spans="1:6" ht="18.75" x14ac:dyDescent="0.3">
      <c r="A52" s="141" t="s">
        <v>18</v>
      </c>
      <c r="B52" s="142"/>
      <c r="C52" s="143"/>
      <c r="D52" s="143"/>
      <c r="E52" s="156" t="s">
        <v>0</v>
      </c>
      <c r="F52" s="156"/>
    </row>
    <row r="53" spans="1:6" ht="18.75" x14ac:dyDescent="0.3">
      <c r="A53" s="144"/>
      <c r="B53" s="142"/>
      <c r="C53" s="143"/>
      <c r="D53" s="143"/>
      <c r="E53" s="157" t="s">
        <v>50</v>
      </c>
      <c r="F53" s="157"/>
    </row>
    <row r="54" spans="1:6" ht="18.75" x14ac:dyDescent="0.3">
      <c r="A54" s="144"/>
      <c r="B54" s="142"/>
      <c r="C54" s="143"/>
      <c r="D54" s="143"/>
      <c r="E54" s="156" t="s">
        <v>51</v>
      </c>
      <c r="F54" s="156"/>
    </row>
    <row r="55" spans="1:6" ht="18.75" x14ac:dyDescent="0.3">
      <c r="A55" s="145" t="s">
        <v>19</v>
      </c>
      <c r="B55" s="142"/>
      <c r="C55" s="143"/>
      <c r="D55" s="143"/>
      <c r="E55" s="156" t="s">
        <v>52</v>
      </c>
      <c r="F55" s="156"/>
    </row>
    <row r="56" spans="1:6" ht="18.75" x14ac:dyDescent="0.3">
      <c r="A56" s="145" t="s">
        <v>20</v>
      </c>
      <c r="B56" s="142"/>
      <c r="C56" s="143"/>
      <c r="D56" s="143"/>
      <c r="E56" s="156" t="s">
        <v>24</v>
      </c>
      <c r="F56" s="156"/>
    </row>
    <row r="57" spans="1:6" ht="18.75" x14ac:dyDescent="0.3">
      <c r="A57" s="146"/>
      <c r="B57" s="142"/>
      <c r="C57" s="143"/>
      <c r="D57" s="143"/>
      <c r="E57" s="147"/>
      <c r="F57" s="147"/>
    </row>
    <row r="58" spans="1:6" ht="18.75" x14ac:dyDescent="0.3">
      <c r="A58" s="145" t="s">
        <v>21</v>
      </c>
      <c r="B58" s="142"/>
      <c r="C58" s="143"/>
      <c r="D58" s="143"/>
      <c r="E58" s="147"/>
      <c r="F58" s="147"/>
    </row>
    <row r="59" spans="1:6" ht="18.75" x14ac:dyDescent="0.3">
      <c r="A59" s="158" t="s">
        <v>1</v>
      </c>
      <c r="B59" s="158"/>
      <c r="C59" s="158"/>
      <c r="D59" s="158"/>
      <c r="E59" s="158"/>
      <c r="F59" s="158"/>
    </row>
    <row r="60" spans="1:6" ht="18.75" x14ac:dyDescent="0.3">
      <c r="A60" s="159" t="s">
        <v>53</v>
      </c>
      <c r="B60" s="159"/>
      <c r="C60" s="159"/>
      <c r="D60" s="159"/>
      <c r="E60" s="159"/>
      <c r="F60" s="159"/>
    </row>
    <row r="61" spans="1:6" ht="18.75" x14ac:dyDescent="0.3">
      <c r="A61" s="2"/>
      <c r="B61" s="2"/>
      <c r="C61" s="2"/>
      <c r="D61" s="2"/>
      <c r="E61" s="2"/>
      <c r="F61" s="2"/>
    </row>
    <row r="62" spans="1:6" ht="19.5" thickBot="1" x14ac:dyDescent="0.35">
      <c r="A62" s="191" t="s">
        <v>26</v>
      </c>
      <c r="B62" s="191"/>
      <c r="C62" s="191"/>
      <c r="D62" s="191"/>
      <c r="E62" s="191"/>
      <c r="F62" s="191"/>
    </row>
    <row r="63" spans="1:6" ht="21" customHeight="1" thickBot="1" x14ac:dyDescent="0.35">
      <c r="A63" s="37" t="s">
        <v>3</v>
      </c>
      <c r="B63" s="29" t="s">
        <v>4</v>
      </c>
      <c r="C63" s="203" t="s">
        <v>13</v>
      </c>
      <c r="D63" s="204"/>
      <c r="E63" s="203" t="s">
        <v>14</v>
      </c>
      <c r="F63" s="204"/>
    </row>
    <row r="64" spans="1:6" ht="37.5" x14ac:dyDescent="0.3">
      <c r="A64" s="38">
        <v>1</v>
      </c>
      <c r="B64" s="31" t="s">
        <v>25</v>
      </c>
      <c r="C64" s="207">
        <v>30</v>
      </c>
      <c r="D64" s="208"/>
      <c r="E64" s="209">
        <v>222.2</v>
      </c>
      <c r="F64" s="210"/>
    </row>
    <row r="65" spans="1:6" ht="19.5" thickBot="1" x14ac:dyDescent="0.35">
      <c r="A65" s="39">
        <v>2</v>
      </c>
      <c r="B65" s="40" t="s">
        <v>22</v>
      </c>
      <c r="C65" s="252">
        <v>215</v>
      </c>
      <c r="D65" s="253"/>
      <c r="E65" s="154">
        <v>60</v>
      </c>
      <c r="F65" s="254"/>
    </row>
    <row r="66" spans="1:6" ht="19.5" thickBot="1" x14ac:dyDescent="0.35">
      <c r="A66" s="192" t="s">
        <v>15</v>
      </c>
      <c r="B66" s="215"/>
      <c r="C66" s="211"/>
      <c r="D66" s="212"/>
      <c r="E66" s="198">
        <f>SUM(E64:E65)</f>
        <v>282.2</v>
      </c>
      <c r="F66" s="199"/>
    </row>
    <row r="67" spans="1:6" ht="18.75" x14ac:dyDescent="0.3">
      <c r="A67" s="1"/>
      <c r="B67" s="1"/>
      <c r="C67" s="41"/>
      <c r="D67" s="42"/>
      <c r="E67" s="42"/>
      <c r="F67" s="42"/>
    </row>
    <row r="68" spans="1:6" ht="45.75" customHeight="1" thickBot="1" x14ac:dyDescent="0.35">
      <c r="A68" s="222" t="s">
        <v>28</v>
      </c>
      <c r="B68" s="222"/>
      <c r="C68" s="222"/>
      <c r="D68" s="222"/>
      <c r="E68" s="222"/>
      <c r="F68" s="222"/>
    </row>
    <row r="69" spans="1:6" ht="21" customHeight="1" thickBot="1" x14ac:dyDescent="0.3">
      <c r="A69" s="106" t="s">
        <v>3</v>
      </c>
      <c r="B69" s="19" t="s">
        <v>4</v>
      </c>
      <c r="C69" s="170" t="s">
        <v>16</v>
      </c>
      <c r="D69" s="171"/>
      <c r="E69" s="170" t="s">
        <v>8</v>
      </c>
      <c r="F69" s="171"/>
    </row>
    <row r="70" spans="1:6" ht="17.25" customHeight="1" x14ac:dyDescent="0.3">
      <c r="A70" s="107">
        <v>1</v>
      </c>
      <c r="B70" s="118" t="s">
        <v>42</v>
      </c>
      <c r="C70" s="148">
        <v>100</v>
      </c>
      <c r="D70" s="149"/>
      <c r="E70" s="150">
        <v>92</v>
      </c>
      <c r="F70" s="151"/>
    </row>
    <row r="71" spans="1:6" ht="17.25" customHeight="1" x14ac:dyDescent="0.25">
      <c r="A71" s="22">
        <v>2</v>
      </c>
      <c r="B71" s="119" t="s">
        <v>43</v>
      </c>
      <c r="C71" s="175">
        <v>250</v>
      </c>
      <c r="D71" s="176"/>
      <c r="E71" s="177">
        <v>109</v>
      </c>
      <c r="F71" s="178"/>
    </row>
    <row r="72" spans="1:6" ht="20.25" customHeight="1" x14ac:dyDescent="0.25">
      <c r="A72" s="22">
        <v>3</v>
      </c>
      <c r="B72" s="271" t="s">
        <v>55</v>
      </c>
      <c r="C72" s="272">
        <v>100</v>
      </c>
      <c r="D72" s="273"/>
      <c r="E72" s="274">
        <v>167.58</v>
      </c>
      <c r="F72" s="275"/>
    </row>
    <row r="73" spans="1:6" ht="20.25" customHeight="1" x14ac:dyDescent="0.25">
      <c r="A73" s="22">
        <v>4</v>
      </c>
      <c r="B73" s="120" t="s">
        <v>44</v>
      </c>
      <c r="C73" s="152">
        <v>180</v>
      </c>
      <c r="D73" s="172"/>
      <c r="E73" s="173">
        <v>222.9</v>
      </c>
      <c r="F73" s="174"/>
    </row>
    <row r="74" spans="1:6" ht="18.75" customHeight="1" x14ac:dyDescent="0.25">
      <c r="A74" s="22">
        <v>5</v>
      </c>
      <c r="B74" s="25" t="s">
        <v>45</v>
      </c>
      <c r="C74" s="152">
        <v>200</v>
      </c>
      <c r="D74" s="172"/>
      <c r="E74" s="154">
        <v>114.6</v>
      </c>
      <c r="F74" s="155"/>
    </row>
    <row r="75" spans="1:6" ht="18.75" customHeight="1" thickBot="1" x14ac:dyDescent="0.35">
      <c r="A75" s="122">
        <v>6</v>
      </c>
      <c r="B75" s="121" t="s">
        <v>37</v>
      </c>
      <c r="C75" s="255">
        <v>60</v>
      </c>
      <c r="D75" s="256"/>
      <c r="E75" s="257">
        <v>154.5</v>
      </c>
      <c r="F75" s="258"/>
    </row>
    <row r="76" spans="1:6" ht="19.5" thickBot="1" x14ac:dyDescent="0.35">
      <c r="A76" s="241"/>
      <c r="B76" s="193"/>
      <c r="C76" s="205"/>
      <c r="D76" s="206"/>
      <c r="E76" s="205">
        <f>SUM(E70:E75)</f>
        <v>860.58</v>
      </c>
      <c r="F76" s="206"/>
    </row>
    <row r="77" spans="1:6" ht="18.75" x14ac:dyDescent="0.3">
      <c r="A77" s="1"/>
      <c r="B77" s="1"/>
      <c r="C77" s="43"/>
      <c r="D77" s="43"/>
      <c r="E77" s="43"/>
      <c r="F77" s="43"/>
    </row>
    <row r="78" spans="1:6" ht="19.5" thickBot="1" x14ac:dyDescent="0.35">
      <c r="A78" s="5" t="s">
        <v>29</v>
      </c>
      <c r="B78" s="5"/>
      <c r="C78" s="5"/>
      <c r="D78" s="5"/>
      <c r="E78" s="5"/>
      <c r="F78" s="5"/>
    </row>
    <row r="79" spans="1:6" ht="24" customHeight="1" thickBot="1" x14ac:dyDescent="0.3">
      <c r="A79" s="18" t="s">
        <v>3</v>
      </c>
      <c r="B79" s="19" t="s">
        <v>4</v>
      </c>
      <c r="C79" s="203" t="s">
        <v>23</v>
      </c>
      <c r="D79" s="204"/>
      <c r="E79" s="170" t="s">
        <v>7</v>
      </c>
      <c r="F79" s="171"/>
    </row>
    <row r="80" spans="1:6" ht="18.75" x14ac:dyDescent="0.3">
      <c r="A80" s="20">
        <v>1</v>
      </c>
      <c r="B80" s="21" t="s">
        <v>42</v>
      </c>
      <c r="C80" s="148">
        <v>60</v>
      </c>
      <c r="D80" s="189"/>
      <c r="E80" s="150">
        <v>56</v>
      </c>
      <c r="F80" s="151"/>
    </row>
    <row r="81" spans="1:6" ht="16.5" customHeight="1" x14ac:dyDescent="0.25">
      <c r="A81" s="22">
        <v>2</v>
      </c>
      <c r="B81" s="23" t="s">
        <v>43</v>
      </c>
      <c r="C81" s="175">
        <v>250</v>
      </c>
      <c r="D81" s="190"/>
      <c r="E81" s="177">
        <v>109</v>
      </c>
      <c r="F81" s="178"/>
    </row>
    <row r="82" spans="1:6" ht="18.75" x14ac:dyDescent="0.25">
      <c r="A82" s="24">
        <v>3</v>
      </c>
      <c r="B82" s="25" t="s">
        <v>54</v>
      </c>
      <c r="C82" s="152">
        <v>90</v>
      </c>
      <c r="D82" s="153"/>
      <c r="E82" s="269">
        <v>159.57</v>
      </c>
      <c r="F82" s="270"/>
    </row>
    <row r="83" spans="1:6" ht="18.75" x14ac:dyDescent="0.25">
      <c r="A83" s="24">
        <v>4</v>
      </c>
      <c r="B83" s="25" t="s">
        <v>44</v>
      </c>
      <c r="C83" s="152">
        <v>150</v>
      </c>
      <c r="D83" s="153"/>
      <c r="E83" s="154">
        <v>209.7</v>
      </c>
      <c r="F83" s="155"/>
    </row>
    <row r="84" spans="1:6" ht="18.75" x14ac:dyDescent="0.25">
      <c r="A84" s="24">
        <v>5</v>
      </c>
      <c r="B84" s="25" t="s">
        <v>45</v>
      </c>
      <c r="C84" s="152">
        <v>200</v>
      </c>
      <c r="D84" s="153"/>
      <c r="E84" s="154">
        <v>114.6</v>
      </c>
      <c r="F84" s="155"/>
    </row>
    <row r="85" spans="1:6" ht="38.25" thickBot="1" x14ac:dyDescent="0.35">
      <c r="A85" s="26">
        <v>6</v>
      </c>
      <c r="B85" s="27" t="s">
        <v>37</v>
      </c>
      <c r="C85" s="185">
        <v>40</v>
      </c>
      <c r="D85" s="186"/>
      <c r="E85" s="187">
        <v>103</v>
      </c>
      <c r="F85" s="188"/>
    </row>
    <row r="86" spans="1:6" ht="19.5" thickBot="1" x14ac:dyDescent="0.35">
      <c r="A86" s="192" t="s">
        <v>11</v>
      </c>
      <c r="B86" s="193"/>
      <c r="C86" s="198"/>
      <c r="D86" s="199"/>
      <c r="E86" s="205">
        <f>SUM(E80:E85)</f>
        <v>751.87</v>
      </c>
      <c r="F86" s="206"/>
    </row>
    <row r="87" spans="1:6" ht="18.75" x14ac:dyDescent="0.3">
      <c r="A87" s="1"/>
      <c r="B87" s="1"/>
      <c r="C87" s="43"/>
      <c r="D87" s="43"/>
      <c r="E87" s="43"/>
      <c r="F87" s="43"/>
    </row>
    <row r="88" spans="1:6" ht="18.75" x14ac:dyDescent="0.3">
      <c r="A88" s="240" t="s">
        <v>12</v>
      </c>
      <c r="B88" s="240"/>
      <c r="C88" s="240"/>
      <c r="D88" s="240"/>
      <c r="E88" s="240"/>
      <c r="F88" s="240"/>
    </row>
    <row r="89" spans="1:6" ht="18.75" x14ac:dyDescent="0.3">
      <c r="A89" s="34"/>
      <c r="B89" s="35"/>
      <c r="C89" s="35"/>
      <c r="D89" s="36"/>
      <c r="E89" s="36"/>
      <c r="F89" s="36"/>
    </row>
    <row r="90" spans="1:6" ht="18.75" x14ac:dyDescent="0.3">
      <c r="A90" s="34"/>
      <c r="B90" s="35"/>
      <c r="C90" s="35"/>
      <c r="D90" s="44"/>
      <c r="E90" s="44"/>
      <c r="F90" s="44"/>
    </row>
    <row r="91" spans="1:6" ht="18.75" x14ac:dyDescent="0.3">
      <c r="A91" s="202" t="s">
        <v>49</v>
      </c>
      <c r="B91" s="202"/>
      <c r="C91" s="202"/>
      <c r="D91" s="202"/>
      <c r="E91" s="202"/>
      <c r="F91" s="202"/>
    </row>
    <row r="92" spans="1:6" ht="18.75" x14ac:dyDescent="0.3">
      <c r="A92" s="138"/>
      <c r="B92" s="139"/>
      <c r="C92" s="138"/>
      <c r="D92" s="138"/>
      <c r="E92" s="138"/>
      <c r="F92" s="140"/>
    </row>
    <row r="93" spans="1:6" ht="18.75" x14ac:dyDescent="0.3">
      <c r="A93" s="141" t="s">
        <v>18</v>
      </c>
      <c r="B93" s="142"/>
      <c r="C93" s="143"/>
      <c r="D93" s="143"/>
      <c r="E93" s="156" t="s">
        <v>0</v>
      </c>
      <c r="F93" s="156"/>
    </row>
    <row r="94" spans="1:6" ht="18.75" x14ac:dyDescent="0.3">
      <c r="A94" s="144"/>
      <c r="B94" s="142"/>
      <c r="C94" s="143"/>
      <c r="D94" s="143"/>
      <c r="E94" s="157" t="s">
        <v>50</v>
      </c>
      <c r="F94" s="157"/>
    </row>
    <row r="95" spans="1:6" ht="18.75" x14ac:dyDescent="0.3">
      <c r="A95" s="144"/>
      <c r="B95" s="142"/>
      <c r="C95" s="143"/>
      <c r="D95" s="143"/>
      <c r="E95" s="156" t="s">
        <v>51</v>
      </c>
      <c r="F95" s="156"/>
    </row>
    <row r="96" spans="1:6" ht="18.75" x14ac:dyDescent="0.3">
      <c r="A96" s="145" t="s">
        <v>19</v>
      </c>
      <c r="B96" s="142"/>
      <c r="C96" s="143"/>
      <c r="D96" s="143"/>
      <c r="E96" s="156" t="s">
        <v>52</v>
      </c>
      <c r="F96" s="156"/>
    </row>
    <row r="97" spans="1:6" ht="18.75" x14ac:dyDescent="0.3">
      <c r="A97" s="145" t="s">
        <v>20</v>
      </c>
      <c r="B97" s="142"/>
      <c r="C97" s="143"/>
      <c r="D97" s="143"/>
      <c r="E97" s="156" t="s">
        <v>24</v>
      </c>
      <c r="F97" s="156"/>
    </row>
    <row r="98" spans="1:6" ht="18.75" x14ac:dyDescent="0.3">
      <c r="A98" s="146"/>
      <c r="B98" s="142"/>
      <c r="C98" s="143"/>
      <c r="D98" s="143"/>
      <c r="E98" s="147"/>
      <c r="F98" s="147"/>
    </row>
    <row r="99" spans="1:6" ht="18.75" x14ac:dyDescent="0.3">
      <c r="A99" s="145" t="s">
        <v>21</v>
      </c>
      <c r="B99" s="142"/>
      <c r="C99" s="143"/>
      <c r="D99" s="143"/>
      <c r="E99" s="147"/>
      <c r="F99" s="147"/>
    </row>
    <row r="100" spans="1:6" ht="18" x14ac:dyDescent="0.25">
      <c r="A100" s="263"/>
      <c r="B100" s="263"/>
      <c r="C100" s="263"/>
      <c r="D100" s="263"/>
      <c r="E100" s="263"/>
      <c r="F100" s="45"/>
    </row>
    <row r="101" spans="1:6" ht="18" x14ac:dyDescent="0.25">
      <c r="A101" s="264" t="s">
        <v>1</v>
      </c>
      <c r="B101" s="264"/>
      <c r="C101" s="264"/>
      <c r="D101" s="264"/>
      <c r="E101" s="264"/>
      <c r="F101" s="264"/>
    </row>
    <row r="102" spans="1:6" ht="18.75" x14ac:dyDescent="0.3">
      <c r="A102" s="159" t="s">
        <v>53</v>
      </c>
      <c r="B102" s="159"/>
      <c r="C102" s="159"/>
      <c r="D102" s="159"/>
      <c r="E102" s="159"/>
      <c r="F102" s="159"/>
    </row>
    <row r="103" spans="1:6" ht="18.75" x14ac:dyDescent="0.3">
      <c r="A103" s="3"/>
      <c r="B103" s="3"/>
      <c r="C103" s="3"/>
      <c r="D103" s="3"/>
      <c r="E103" s="3"/>
      <c r="F103" s="3"/>
    </row>
    <row r="104" spans="1:6" ht="57.75" customHeight="1" x14ac:dyDescent="0.25">
      <c r="A104" s="242" t="s">
        <v>30</v>
      </c>
      <c r="B104" s="242"/>
      <c r="C104" s="242"/>
      <c r="D104" s="242"/>
      <c r="E104" s="242"/>
      <c r="F104" s="242"/>
    </row>
    <row r="105" spans="1:6" ht="19.5" thickBot="1" x14ac:dyDescent="0.35">
      <c r="A105" s="214" t="s">
        <v>2</v>
      </c>
      <c r="B105" s="214"/>
      <c r="C105" s="46"/>
      <c r="D105" s="46"/>
      <c r="E105" s="46"/>
      <c r="F105" s="46"/>
    </row>
    <row r="106" spans="1:6" ht="40.5" customHeight="1" thickBot="1" x14ac:dyDescent="0.3">
      <c r="A106" s="7" t="s">
        <v>3</v>
      </c>
      <c r="B106" s="8" t="s">
        <v>4</v>
      </c>
      <c r="C106" s="47" t="s">
        <v>5</v>
      </c>
      <c r="D106" s="47" t="s">
        <v>6</v>
      </c>
      <c r="E106" s="47" t="s">
        <v>7</v>
      </c>
      <c r="F106" s="47" t="s">
        <v>8</v>
      </c>
    </row>
    <row r="107" spans="1:6" ht="36.75" customHeight="1" x14ac:dyDescent="0.25">
      <c r="A107" s="9">
        <v>1</v>
      </c>
      <c r="B107" s="48" t="s">
        <v>40</v>
      </c>
      <c r="C107" s="49">
        <v>180</v>
      </c>
      <c r="D107" s="49">
        <v>180</v>
      </c>
      <c r="E107" s="50">
        <v>234</v>
      </c>
      <c r="F107" s="123">
        <v>234</v>
      </c>
    </row>
    <row r="108" spans="1:6" ht="18.75" x14ac:dyDescent="0.3">
      <c r="A108" s="51">
        <v>2</v>
      </c>
      <c r="B108" s="52" t="s">
        <v>41</v>
      </c>
      <c r="C108" s="53">
        <v>215</v>
      </c>
      <c r="D108" s="53">
        <v>215</v>
      </c>
      <c r="E108" s="54">
        <v>60</v>
      </c>
      <c r="F108" s="53">
        <v>60</v>
      </c>
    </row>
    <row r="109" spans="1:6" ht="18.75" x14ac:dyDescent="0.3">
      <c r="A109" s="51">
        <v>3</v>
      </c>
      <c r="B109" s="52" t="s">
        <v>36</v>
      </c>
      <c r="C109" s="53">
        <v>30</v>
      </c>
      <c r="D109" s="53">
        <v>40</v>
      </c>
      <c r="E109" s="54">
        <v>55</v>
      </c>
      <c r="F109" s="53">
        <v>73.3</v>
      </c>
    </row>
    <row r="110" spans="1:6" ht="18.75" x14ac:dyDescent="0.3">
      <c r="A110" s="51">
        <v>4</v>
      </c>
      <c r="B110" s="55" t="s">
        <v>46</v>
      </c>
      <c r="C110" s="56">
        <v>15</v>
      </c>
      <c r="D110" s="56">
        <v>15</v>
      </c>
      <c r="E110" s="57">
        <v>54</v>
      </c>
      <c r="F110" s="56">
        <v>54</v>
      </c>
    </row>
    <row r="111" spans="1:6" ht="19.5" thickBot="1" x14ac:dyDescent="0.35">
      <c r="A111" s="58">
        <v>5</v>
      </c>
      <c r="B111" s="59" t="s">
        <v>31</v>
      </c>
      <c r="C111" s="60">
        <v>100</v>
      </c>
      <c r="D111" s="60">
        <v>100</v>
      </c>
      <c r="E111" s="61">
        <v>96</v>
      </c>
      <c r="F111" s="62">
        <v>96</v>
      </c>
    </row>
    <row r="112" spans="1:6" ht="19.5" thickBot="1" x14ac:dyDescent="0.35">
      <c r="A112" s="214" t="s">
        <v>9</v>
      </c>
      <c r="B112" s="214"/>
      <c r="C112" s="63"/>
      <c r="D112" s="64"/>
      <c r="E112" s="65"/>
      <c r="F112" s="65"/>
    </row>
    <row r="113" spans="1:6" ht="42" customHeight="1" thickBot="1" x14ac:dyDescent="0.3">
      <c r="A113" s="47" t="s">
        <v>3</v>
      </c>
      <c r="B113" s="66" t="s">
        <v>4</v>
      </c>
      <c r="C113" s="47" t="s">
        <v>5</v>
      </c>
      <c r="D113" s="47" t="s">
        <v>6</v>
      </c>
      <c r="E113" s="67" t="s">
        <v>7</v>
      </c>
      <c r="F113" s="67" t="s">
        <v>8</v>
      </c>
    </row>
    <row r="114" spans="1:6" ht="27" customHeight="1" x14ac:dyDescent="0.25">
      <c r="A114" s="116">
        <v>1</v>
      </c>
      <c r="B114" s="21" t="s">
        <v>42</v>
      </c>
      <c r="C114" s="68">
        <v>60</v>
      </c>
      <c r="D114" s="69">
        <v>100</v>
      </c>
      <c r="E114" s="70">
        <v>56</v>
      </c>
      <c r="F114" s="70">
        <v>92</v>
      </c>
    </row>
    <row r="115" spans="1:6" ht="39" customHeight="1" x14ac:dyDescent="0.25">
      <c r="A115" s="71">
        <v>2</v>
      </c>
      <c r="B115" s="23" t="s">
        <v>43</v>
      </c>
      <c r="C115" s="72">
        <v>250</v>
      </c>
      <c r="D115" s="73">
        <v>250</v>
      </c>
      <c r="E115" s="74">
        <v>109</v>
      </c>
      <c r="F115" s="74">
        <v>109</v>
      </c>
    </row>
    <row r="116" spans="1:6" ht="18.75" x14ac:dyDescent="0.25">
      <c r="A116" s="71">
        <v>3</v>
      </c>
      <c r="B116" s="25" t="s">
        <v>56</v>
      </c>
      <c r="C116" s="72">
        <v>90</v>
      </c>
      <c r="D116" s="75">
        <v>100</v>
      </c>
      <c r="E116" s="74">
        <v>159.57</v>
      </c>
      <c r="F116" s="74">
        <v>167.58</v>
      </c>
    </row>
    <row r="117" spans="1:6" ht="18.75" x14ac:dyDescent="0.25">
      <c r="A117" s="71">
        <v>4</v>
      </c>
      <c r="B117" s="25" t="s">
        <v>44</v>
      </c>
      <c r="C117" s="72">
        <v>150</v>
      </c>
      <c r="D117" s="75">
        <v>180</v>
      </c>
      <c r="E117" s="74">
        <v>209.7</v>
      </c>
      <c r="F117" s="74">
        <v>222.9</v>
      </c>
    </row>
    <row r="118" spans="1:6" ht="18.75" x14ac:dyDescent="0.25">
      <c r="A118" s="11">
        <v>5</v>
      </c>
      <c r="B118" s="25" t="s">
        <v>45</v>
      </c>
      <c r="C118" s="76">
        <v>200</v>
      </c>
      <c r="D118" s="77">
        <v>200</v>
      </c>
      <c r="E118" s="78">
        <v>114.6</v>
      </c>
      <c r="F118" s="78">
        <v>114.6</v>
      </c>
    </row>
    <row r="119" spans="1:6" ht="38.25" thickBot="1" x14ac:dyDescent="0.3">
      <c r="A119" s="13">
        <v>6</v>
      </c>
      <c r="B119" s="27" t="s">
        <v>37</v>
      </c>
      <c r="C119" s="79">
        <v>40</v>
      </c>
      <c r="D119" s="80">
        <v>60</v>
      </c>
      <c r="E119" s="81">
        <v>103</v>
      </c>
      <c r="F119" s="81">
        <v>154.5</v>
      </c>
    </row>
    <row r="120" spans="1:6" ht="19.5" thickBot="1" x14ac:dyDescent="0.35">
      <c r="A120" s="250" t="s">
        <v>11</v>
      </c>
      <c r="B120" s="251"/>
      <c r="C120" s="82"/>
      <c r="D120" s="83"/>
      <c r="E120" s="84">
        <f>E119+E118+E116+E115+E114+E110+E108+E107+E111+E117+E109</f>
        <v>1250.8699999999999</v>
      </c>
      <c r="F120" s="84">
        <f>F119+F118+F116+F115+F114+F110+F108+F107+F111+F117+F109</f>
        <v>1377.88</v>
      </c>
    </row>
    <row r="121" spans="1:6" ht="18.75" x14ac:dyDescent="0.3">
      <c r="A121" s="85"/>
      <c r="B121" s="86"/>
      <c r="C121" s="87"/>
      <c r="D121" s="87"/>
      <c r="E121" s="88"/>
      <c r="F121" s="88"/>
    </row>
    <row r="122" spans="1:6" ht="36" customHeight="1" thickBot="1" x14ac:dyDescent="0.3">
      <c r="A122" s="242" t="s">
        <v>35</v>
      </c>
      <c r="B122" s="242"/>
      <c r="C122" s="242"/>
      <c r="D122" s="242"/>
      <c r="E122" s="242"/>
      <c r="F122" s="242"/>
    </row>
    <row r="123" spans="1:6" ht="42" customHeight="1" thickBot="1" x14ac:dyDescent="0.3">
      <c r="A123" s="47" t="s">
        <v>3</v>
      </c>
      <c r="B123" s="66" t="s">
        <v>4</v>
      </c>
      <c r="C123" s="47" t="s">
        <v>5</v>
      </c>
      <c r="D123" s="47" t="s">
        <v>6</v>
      </c>
      <c r="E123" s="67" t="s">
        <v>7</v>
      </c>
      <c r="F123" s="67" t="s">
        <v>8</v>
      </c>
    </row>
    <row r="124" spans="1:6" ht="18" customHeight="1" x14ac:dyDescent="0.25">
      <c r="A124" s="116">
        <v>1</v>
      </c>
      <c r="B124" s="21" t="s">
        <v>42</v>
      </c>
      <c r="C124" s="68">
        <v>60</v>
      </c>
      <c r="D124" s="69">
        <v>100</v>
      </c>
      <c r="E124" s="70">
        <v>56</v>
      </c>
      <c r="F124" s="70">
        <v>92</v>
      </c>
    </row>
    <row r="125" spans="1:6" ht="36" customHeight="1" x14ac:dyDescent="0.25">
      <c r="A125" s="71">
        <v>2</v>
      </c>
      <c r="B125" s="23" t="s">
        <v>43</v>
      </c>
      <c r="C125" s="72">
        <v>250</v>
      </c>
      <c r="D125" s="73">
        <v>250</v>
      </c>
      <c r="E125" s="74">
        <v>109</v>
      </c>
      <c r="F125" s="74">
        <v>109</v>
      </c>
    </row>
    <row r="126" spans="1:6" ht="18.75" x14ac:dyDescent="0.25">
      <c r="A126" s="71">
        <v>3</v>
      </c>
      <c r="B126" s="25" t="s">
        <v>56</v>
      </c>
      <c r="C126" s="72">
        <v>90</v>
      </c>
      <c r="D126" s="75">
        <v>100</v>
      </c>
      <c r="E126" s="74">
        <v>159.57</v>
      </c>
      <c r="F126" s="74">
        <v>167.58</v>
      </c>
    </row>
    <row r="127" spans="1:6" ht="18.75" x14ac:dyDescent="0.25">
      <c r="A127" s="71">
        <v>4</v>
      </c>
      <c r="B127" s="25" t="s">
        <v>44</v>
      </c>
      <c r="C127" s="72">
        <v>150</v>
      </c>
      <c r="D127" s="75">
        <v>180</v>
      </c>
      <c r="E127" s="74">
        <v>209.7</v>
      </c>
      <c r="F127" s="74">
        <v>222.9</v>
      </c>
    </row>
    <row r="128" spans="1:6" ht="18.75" x14ac:dyDescent="0.25">
      <c r="A128" s="11">
        <v>5</v>
      </c>
      <c r="B128" s="25" t="s">
        <v>45</v>
      </c>
      <c r="C128" s="76">
        <v>200</v>
      </c>
      <c r="D128" s="77">
        <v>200</v>
      </c>
      <c r="E128" s="78">
        <v>114.6</v>
      </c>
      <c r="F128" s="78">
        <v>114.6</v>
      </c>
    </row>
    <row r="129" spans="1:6" ht="38.25" thickBot="1" x14ac:dyDescent="0.3">
      <c r="A129" s="13">
        <v>6</v>
      </c>
      <c r="B129" s="27" t="s">
        <v>37</v>
      </c>
      <c r="C129" s="79">
        <v>40</v>
      </c>
      <c r="D129" s="80">
        <v>60</v>
      </c>
      <c r="E129" s="81">
        <v>103</v>
      </c>
      <c r="F129" s="81">
        <v>154.5</v>
      </c>
    </row>
    <row r="130" spans="1:6" ht="19.5" thickBot="1" x14ac:dyDescent="0.35">
      <c r="A130" s="89"/>
      <c r="B130" s="90"/>
      <c r="C130" s="91"/>
      <c r="D130" s="85"/>
      <c r="E130" s="92"/>
      <c r="F130" s="92"/>
    </row>
    <row r="131" spans="1:6" ht="42.75" customHeight="1" thickBot="1" x14ac:dyDescent="0.3">
      <c r="A131" s="47" t="s">
        <v>3</v>
      </c>
      <c r="B131" s="93" t="s">
        <v>4</v>
      </c>
      <c r="C131" s="7" t="s">
        <v>5</v>
      </c>
      <c r="D131" s="94" t="s">
        <v>6</v>
      </c>
      <c r="E131" s="95" t="s">
        <v>7</v>
      </c>
      <c r="F131" s="96" t="s">
        <v>8</v>
      </c>
    </row>
    <row r="132" spans="1:6" ht="18" customHeight="1" x14ac:dyDescent="0.25">
      <c r="A132" s="97">
        <v>1</v>
      </c>
      <c r="B132" s="98" t="s">
        <v>39</v>
      </c>
      <c r="C132" s="99">
        <v>75</v>
      </c>
      <c r="D132" s="99">
        <v>75</v>
      </c>
      <c r="E132" s="100">
        <v>202</v>
      </c>
      <c r="F132" s="100">
        <v>202</v>
      </c>
    </row>
    <row r="133" spans="1:6" ht="21.75" customHeight="1" x14ac:dyDescent="0.25">
      <c r="A133" s="101">
        <v>2</v>
      </c>
      <c r="B133" s="52" t="s">
        <v>41</v>
      </c>
      <c r="C133" s="53">
        <v>215</v>
      </c>
      <c r="D133" s="53">
        <v>215</v>
      </c>
      <c r="E133" s="54">
        <v>60</v>
      </c>
      <c r="F133" s="53">
        <v>60</v>
      </c>
    </row>
    <row r="134" spans="1:6" ht="18.75" customHeight="1" thickBot="1" x14ac:dyDescent="0.35">
      <c r="A134" s="265" t="s">
        <v>11</v>
      </c>
      <c r="B134" s="266"/>
      <c r="C134" s="82"/>
      <c r="D134" s="83"/>
      <c r="E134" s="84">
        <f>E133+E132+E129+E128+E127+E126+E125+E124</f>
        <v>1013.8699999999999</v>
      </c>
      <c r="F134" s="84">
        <f>F133+F132+F129+F128+F127+F126+F125+F124</f>
        <v>1122.58</v>
      </c>
    </row>
    <row r="135" spans="1:6" ht="18.75" x14ac:dyDescent="0.3">
      <c r="A135" s="2"/>
      <c r="B135" s="2"/>
      <c r="C135" s="2"/>
      <c r="D135" s="2"/>
      <c r="E135" s="2"/>
      <c r="F135" s="2"/>
    </row>
    <row r="136" spans="1:6" ht="18" x14ac:dyDescent="0.25">
      <c r="A136" s="248" t="s">
        <v>12</v>
      </c>
      <c r="B136" s="248"/>
      <c r="C136" s="248"/>
      <c r="D136" s="248"/>
      <c r="E136" s="248"/>
      <c r="F136" s="248"/>
    </row>
    <row r="137" spans="1:6" ht="18.75" x14ac:dyDescent="0.3">
      <c r="A137" s="103"/>
      <c r="B137" s="104"/>
      <c r="C137" s="104"/>
      <c r="D137" s="105"/>
      <c r="E137" s="105"/>
      <c r="F137" s="105"/>
    </row>
    <row r="138" spans="1:6" ht="18.75" x14ac:dyDescent="0.3">
      <c r="A138" s="105"/>
      <c r="B138" s="105"/>
      <c r="C138" s="105"/>
      <c r="D138" s="105"/>
      <c r="E138" s="105"/>
      <c r="F138" s="105"/>
    </row>
    <row r="139" spans="1:6" ht="18.75" x14ac:dyDescent="0.3">
      <c r="A139" s="202" t="s">
        <v>49</v>
      </c>
      <c r="B139" s="202"/>
      <c r="C139" s="202"/>
      <c r="D139" s="202"/>
      <c r="E139" s="202"/>
      <c r="F139" s="202"/>
    </row>
    <row r="140" spans="1:6" ht="18.75" x14ac:dyDescent="0.3">
      <c r="A140" s="138"/>
      <c r="B140" s="139"/>
      <c r="C140" s="138"/>
      <c r="D140" s="138"/>
      <c r="E140" s="138"/>
      <c r="F140" s="140"/>
    </row>
    <row r="141" spans="1:6" ht="18.75" x14ac:dyDescent="0.3">
      <c r="A141" s="141" t="s">
        <v>18</v>
      </c>
      <c r="B141" s="142"/>
      <c r="C141" s="143"/>
      <c r="D141" s="143"/>
      <c r="E141" s="156" t="s">
        <v>0</v>
      </c>
      <c r="F141" s="156"/>
    </row>
    <row r="142" spans="1:6" ht="18.75" x14ac:dyDescent="0.3">
      <c r="A142" s="144"/>
      <c r="B142" s="142"/>
      <c r="C142" s="143"/>
      <c r="D142" s="143"/>
      <c r="E142" s="157" t="s">
        <v>50</v>
      </c>
      <c r="F142" s="157"/>
    </row>
    <row r="143" spans="1:6" ht="18.75" x14ac:dyDescent="0.3">
      <c r="A143" s="144"/>
      <c r="B143" s="142"/>
      <c r="C143" s="143"/>
      <c r="D143" s="143"/>
      <c r="E143" s="156" t="s">
        <v>51</v>
      </c>
      <c r="F143" s="156"/>
    </row>
    <row r="144" spans="1:6" ht="18.75" x14ac:dyDescent="0.3">
      <c r="A144" s="145" t="s">
        <v>19</v>
      </c>
      <c r="B144" s="142"/>
      <c r="C144" s="143"/>
      <c r="D144" s="143"/>
      <c r="E144" s="156" t="s">
        <v>52</v>
      </c>
      <c r="F144" s="156"/>
    </row>
    <row r="145" spans="1:6" ht="18.75" x14ac:dyDescent="0.3">
      <c r="A145" s="145" t="s">
        <v>20</v>
      </c>
      <c r="B145" s="142"/>
      <c r="C145" s="143"/>
      <c r="D145" s="143"/>
      <c r="E145" s="156" t="s">
        <v>24</v>
      </c>
      <c r="F145" s="156"/>
    </row>
    <row r="146" spans="1:6" ht="18.75" x14ac:dyDescent="0.3">
      <c r="A146" s="146"/>
      <c r="B146" s="142"/>
      <c r="C146" s="143"/>
      <c r="D146" s="143"/>
      <c r="E146" s="147"/>
      <c r="F146" s="147"/>
    </row>
    <row r="147" spans="1:6" ht="18.75" x14ac:dyDescent="0.3">
      <c r="A147" s="145" t="s">
        <v>21</v>
      </c>
      <c r="B147" s="142"/>
      <c r="C147" s="143"/>
      <c r="D147" s="143"/>
      <c r="E147" s="147"/>
      <c r="F147" s="147"/>
    </row>
    <row r="148" spans="1:6" ht="18.75" x14ac:dyDescent="0.3">
      <c r="A148" s="158" t="s">
        <v>1</v>
      </c>
      <c r="B148" s="158"/>
      <c r="C148" s="158"/>
      <c r="D148" s="158"/>
      <c r="E148" s="158"/>
      <c r="F148" s="158"/>
    </row>
    <row r="149" spans="1:6" ht="18.75" x14ac:dyDescent="0.3">
      <c r="A149" s="159" t="s">
        <v>53</v>
      </c>
      <c r="B149" s="159"/>
      <c r="C149" s="159"/>
      <c r="D149" s="159"/>
      <c r="E149" s="159"/>
      <c r="F149" s="159"/>
    </row>
    <row r="150" spans="1:6" ht="18" x14ac:dyDescent="0.25">
      <c r="A150" s="4"/>
      <c r="B150" s="4"/>
      <c r="C150" s="4"/>
      <c r="D150" s="4"/>
      <c r="E150" s="4"/>
      <c r="F150" s="4"/>
    </row>
    <row r="151" spans="1:6" ht="19.5" thickBot="1" x14ac:dyDescent="0.35">
      <c r="A151" s="213" t="s">
        <v>32</v>
      </c>
      <c r="B151" s="213"/>
      <c r="C151" s="213"/>
      <c r="D151" s="213"/>
      <c r="E151" s="213"/>
      <c r="F151" s="213"/>
    </row>
    <row r="152" spans="1:6" ht="19.5" thickBot="1" x14ac:dyDescent="0.3">
      <c r="A152" s="7" t="s">
        <v>3</v>
      </c>
      <c r="B152" s="8" t="s">
        <v>4</v>
      </c>
      <c r="C152" s="259" t="s">
        <v>13</v>
      </c>
      <c r="D152" s="260"/>
      <c r="E152" s="261" t="s">
        <v>8</v>
      </c>
      <c r="F152" s="262"/>
    </row>
    <row r="153" spans="1:6" ht="37.5" x14ac:dyDescent="0.25">
      <c r="A153" s="9">
        <v>1</v>
      </c>
      <c r="B153" s="48" t="s">
        <v>40</v>
      </c>
      <c r="C153" s="194">
        <v>180</v>
      </c>
      <c r="D153" s="195"/>
      <c r="E153" s="194">
        <v>234</v>
      </c>
      <c r="F153" s="195"/>
    </row>
    <row r="154" spans="1:6" ht="18.75" x14ac:dyDescent="0.25">
      <c r="A154" s="11">
        <v>2</v>
      </c>
      <c r="B154" s="52" t="s">
        <v>41</v>
      </c>
      <c r="C154" s="168">
        <v>215</v>
      </c>
      <c r="D154" s="169"/>
      <c r="E154" s="168">
        <v>60</v>
      </c>
      <c r="F154" s="169"/>
    </row>
    <row r="155" spans="1:6" ht="18.75" x14ac:dyDescent="0.25">
      <c r="A155" s="11">
        <v>3</v>
      </c>
      <c r="B155" s="52" t="s">
        <v>36</v>
      </c>
      <c r="C155" s="196">
        <v>40</v>
      </c>
      <c r="D155" s="197"/>
      <c r="E155" s="196">
        <v>73.3</v>
      </c>
      <c r="F155" s="197"/>
    </row>
    <row r="156" spans="1:6" ht="18.75" x14ac:dyDescent="0.25">
      <c r="A156" s="125">
        <v>4</v>
      </c>
      <c r="B156" s="55" t="s">
        <v>46</v>
      </c>
      <c r="C156" s="196">
        <v>15</v>
      </c>
      <c r="D156" s="197"/>
      <c r="E156" s="196">
        <v>54</v>
      </c>
      <c r="F156" s="197"/>
    </row>
    <row r="157" spans="1:6" ht="19.5" customHeight="1" thickBot="1" x14ac:dyDescent="0.3">
      <c r="A157" s="102">
        <v>5</v>
      </c>
      <c r="B157" s="59" t="s">
        <v>31</v>
      </c>
      <c r="C157" s="164">
        <v>100</v>
      </c>
      <c r="D157" s="165"/>
      <c r="E157" s="166">
        <v>96</v>
      </c>
      <c r="F157" s="167"/>
    </row>
    <row r="158" spans="1:6" ht="19.5" thickBot="1" x14ac:dyDescent="0.35">
      <c r="A158" s="1"/>
      <c r="B158" s="1"/>
      <c r="C158" s="1"/>
      <c r="D158" s="1"/>
      <c r="E158" s="1"/>
      <c r="F158" s="1"/>
    </row>
    <row r="159" spans="1:6" ht="18" customHeight="1" thickBot="1" x14ac:dyDescent="0.3">
      <c r="A159" s="18" t="s">
        <v>3</v>
      </c>
      <c r="B159" s="19" t="s">
        <v>4</v>
      </c>
      <c r="C159" s="203" t="s">
        <v>16</v>
      </c>
      <c r="D159" s="204"/>
      <c r="E159" s="203" t="s">
        <v>8</v>
      </c>
      <c r="F159" s="204"/>
    </row>
    <row r="160" spans="1:6" ht="16.5" customHeight="1" x14ac:dyDescent="0.3">
      <c r="A160" s="107">
        <v>1</v>
      </c>
      <c r="B160" s="118" t="s">
        <v>42</v>
      </c>
      <c r="C160" s="148">
        <v>100</v>
      </c>
      <c r="D160" s="149"/>
      <c r="E160" s="150">
        <v>92</v>
      </c>
      <c r="F160" s="151"/>
    </row>
    <row r="161" spans="1:6" ht="16.5" customHeight="1" x14ac:dyDescent="0.25">
      <c r="A161" s="22">
        <v>2</v>
      </c>
      <c r="B161" s="119" t="s">
        <v>43</v>
      </c>
      <c r="C161" s="175">
        <v>250</v>
      </c>
      <c r="D161" s="176"/>
      <c r="E161" s="177">
        <v>109</v>
      </c>
      <c r="F161" s="178"/>
    </row>
    <row r="162" spans="1:6" ht="38.25" customHeight="1" x14ac:dyDescent="0.25">
      <c r="A162" s="22">
        <v>3</v>
      </c>
      <c r="B162" s="271" t="s">
        <v>55</v>
      </c>
      <c r="C162" s="272">
        <v>100</v>
      </c>
      <c r="D162" s="273"/>
      <c r="E162" s="274">
        <v>167.58</v>
      </c>
      <c r="F162" s="275"/>
    </row>
    <row r="163" spans="1:6" ht="16.5" customHeight="1" x14ac:dyDescent="0.25">
      <c r="A163" s="22">
        <v>4</v>
      </c>
      <c r="B163" s="120" t="s">
        <v>44</v>
      </c>
      <c r="C163" s="152">
        <v>180</v>
      </c>
      <c r="D163" s="172"/>
      <c r="E163" s="173">
        <v>222.9</v>
      </c>
      <c r="F163" s="174"/>
    </row>
    <row r="164" spans="1:6" ht="16.5" customHeight="1" x14ac:dyDescent="0.25">
      <c r="A164" s="22">
        <v>5</v>
      </c>
      <c r="B164" s="25" t="s">
        <v>45</v>
      </c>
      <c r="C164" s="152">
        <v>200</v>
      </c>
      <c r="D164" s="172"/>
      <c r="E164" s="154">
        <v>114.6</v>
      </c>
      <c r="F164" s="155"/>
    </row>
    <row r="165" spans="1:6" ht="16.5" customHeight="1" thickBot="1" x14ac:dyDescent="0.35">
      <c r="A165" s="122">
        <v>6</v>
      </c>
      <c r="B165" s="121" t="s">
        <v>37</v>
      </c>
      <c r="C165" s="255">
        <v>60</v>
      </c>
      <c r="D165" s="256"/>
      <c r="E165" s="257">
        <v>154.5</v>
      </c>
      <c r="F165" s="258"/>
    </row>
    <row r="166" spans="1:6" ht="19.5" thickBot="1" x14ac:dyDescent="0.35">
      <c r="A166" s="192" t="s">
        <v>11</v>
      </c>
      <c r="B166" s="193"/>
      <c r="C166" s="198"/>
      <c r="D166" s="199"/>
      <c r="E166" s="200">
        <f>E165+E163+E162+E161+E160+E157+E155+E154+E153</f>
        <v>1209.28</v>
      </c>
      <c r="F166" s="201"/>
    </row>
    <row r="167" spans="1:6" ht="18.75" x14ac:dyDescent="0.3">
      <c r="A167" s="1"/>
      <c r="B167" s="1"/>
      <c r="C167" s="43"/>
      <c r="D167" s="43"/>
      <c r="E167" s="43"/>
      <c r="F167" s="43"/>
    </row>
    <row r="168" spans="1:6" ht="43.5" customHeight="1" x14ac:dyDescent="0.25">
      <c r="A168" s="242" t="s">
        <v>33</v>
      </c>
      <c r="B168" s="242"/>
      <c r="C168" s="242"/>
      <c r="D168" s="242"/>
      <c r="E168" s="242"/>
      <c r="F168" s="242"/>
    </row>
    <row r="169" spans="1:6" ht="18.75" customHeight="1" thickBot="1" x14ac:dyDescent="0.35">
      <c r="A169" s="214" t="s">
        <v>2</v>
      </c>
      <c r="B169" s="214"/>
      <c r="C169" s="46"/>
      <c r="D169" s="46"/>
      <c r="E169" s="46"/>
      <c r="F169" s="46"/>
    </row>
    <row r="170" spans="1:6" ht="57" customHeight="1" thickBot="1" x14ac:dyDescent="0.3">
      <c r="A170" s="7" t="s">
        <v>3</v>
      </c>
      <c r="B170" s="8" t="s">
        <v>4</v>
      </c>
      <c r="C170" s="47" t="s">
        <v>5</v>
      </c>
      <c r="D170" s="47" t="s">
        <v>6</v>
      </c>
      <c r="E170" s="47" t="s">
        <v>7</v>
      </c>
      <c r="F170" s="47" t="s">
        <v>8</v>
      </c>
    </row>
    <row r="171" spans="1:6" ht="37.5" x14ac:dyDescent="0.25">
      <c r="A171" s="9">
        <v>1</v>
      </c>
      <c r="B171" s="48" t="s">
        <v>40</v>
      </c>
      <c r="C171" s="49">
        <v>180</v>
      </c>
      <c r="D171" s="49">
        <v>180</v>
      </c>
      <c r="E171" s="50">
        <v>234</v>
      </c>
      <c r="F171" s="123">
        <v>234</v>
      </c>
    </row>
    <row r="172" spans="1:6" ht="18.75" x14ac:dyDescent="0.3">
      <c r="A172" s="51">
        <v>2</v>
      </c>
      <c r="B172" s="52" t="s">
        <v>41</v>
      </c>
      <c r="C172" s="53">
        <v>215</v>
      </c>
      <c r="D172" s="53">
        <v>215</v>
      </c>
      <c r="E172" s="54">
        <v>60</v>
      </c>
      <c r="F172" s="53">
        <v>60</v>
      </c>
    </row>
    <row r="173" spans="1:6" ht="18.75" x14ac:dyDescent="0.3">
      <c r="A173" s="51">
        <v>3</v>
      </c>
      <c r="B173" s="52" t="s">
        <v>36</v>
      </c>
      <c r="C173" s="53">
        <v>30</v>
      </c>
      <c r="D173" s="53">
        <v>40</v>
      </c>
      <c r="E173" s="54">
        <v>55</v>
      </c>
      <c r="F173" s="53">
        <v>73.3</v>
      </c>
    </row>
    <row r="174" spans="1:6" ht="18.75" x14ac:dyDescent="0.3">
      <c r="A174" s="51">
        <v>4</v>
      </c>
      <c r="B174" s="55" t="s">
        <v>46</v>
      </c>
      <c r="C174" s="56">
        <v>15</v>
      </c>
      <c r="D174" s="56">
        <v>15</v>
      </c>
      <c r="E174" s="57">
        <v>54</v>
      </c>
      <c r="F174" s="56">
        <v>54</v>
      </c>
    </row>
    <row r="175" spans="1:6" ht="19.5" customHeight="1" thickBot="1" x14ac:dyDescent="0.35">
      <c r="A175" s="58">
        <v>5</v>
      </c>
      <c r="B175" s="59" t="s">
        <v>31</v>
      </c>
      <c r="C175" s="60">
        <v>100</v>
      </c>
      <c r="D175" s="60">
        <v>100</v>
      </c>
      <c r="E175" s="61">
        <v>96</v>
      </c>
      <c r="F175" s="62">
        <v>96</v>
      </c>
    </row>
    <row r="176" spans="1:6" ht="20.25" customHeight="1" thickBot="1" x14ac:dyDescent="0.35">
      <c r="A176" s="214" t="s">
        <v>9</v>
      </c>
      <c r="B176" s="214"/>
      <c r="C176" s="63"/>
      <c r="D176" s="64"/>
      <c r="E176" s="65"/>
      <c r="F176" s="65"/>
    </row>
    <row r="177" spans="1:6" ht="36" customHeight="1" thickBot="1" x14ac:dyDescent="0.3">
      <c r="A177" s="47" t="s">
        <v>3</v>
      </c>
      <c r="B177" s="66" t="s">
        <v>4</v>
      </c>
      <c r="C177" s="47" t="s">
        <v>5</v>
      </c>
      <c r="D177" s="47" t="s">
        <v>6</v>
      </c>
      <c r="E177" s="67" t="s">
        <v>7</v>
      </c>
      <c r="F177" s="67" t="s">
        <v>8</v>
      </c>
    </row>
    <row r="178" spans="1:6" ht="18.75" x14ac:dyDescent="0.25">
      <c r="A178" s="116">
        <v>1</v>
      </c>
      <c r="B178" s="21" t="s">
        <v>42</v>
      </c>
      <c r="C178" s="68">
        <v>60</v>
      </c>
      <c r="D178" s="69">
        <v>100</v>
      </c>
      <c r="E178" s="70">
        <v>56</v>
      </c>
      <c r="F178" s="70">
        <v>92</v>
      </c>
    </row>
    <row r="179" spans="1:6" ht="31.5" customHeight="1" x14ac:dyDescent="0.25">
      <c r="A179" s="71">
        <v>2</v>
      </c>
      <c r="B179" s="23" t="s">
        <v>43</v>
      </c>
      <c r="C179" s="72">
        <v>250</v>
      </c>
      <c r="D179" s="73">
        <v>250</v>
      </c>
      <c r="E179" s="74">
        <v>109</v>
      </c>
      <c r="F179" s="74">
        <v>109</v>
      </c>
    </row>
    <row r="180" spans="1:6" ht="18.75" x14ac:dyDescent="0.25">
      <c r="A180" s="71">
        <v>3</v>
      </c>
      <c r="B180" s="25" t="s">
        <v>56</v>
      </c>
      <c r="C180" s="72">
        <v>90</v>
      </c>
      <c r="D180" s="75">
        <v>100</v>
      </c>
      <c r="E180" s="74">
        <v>159.57</v>
      </c>
      <c r="F180" s="74">
        <v>167.58</v>
      </c>
    </row>
    <row r="181" spans="1:6" ht="18.75" x14ac:dyDescent="0.25">
      <c r="A181" s="71">
        <v>4</v>
      </c>
      <c r="B181" s="25" t="s">
        <v>44</v>
      </c>
      <c r="C181" s="72">
        <v>150</v>
      </c>
      <c r="D181" s="75">
        <v>180</v>
      </c>
      <c r="E181" s="74">
        <v>209.7</v>
      </c>
      <c r="F181" s="74">
        <v>222.9</v>
      </c>
    </row>
    <row r="182" spans="1:6" ht="18.75" x14ac:dyDescent="0.25">
      <c r="A182" s="11">
        <v>5</v>
      </c>
      <c r="B182" s="25" t="s">
        <v>45</v>
      </c>
      <c r="C182" s="76">
        <v>200</v>
      </c>
      <c r="D182" s="77">
        <v>200</v>
      </c>
      <c r="E182" s="78">
        <v>114.6</v>
      </c>
      <c r="F182" s="78">
        <v>114.6</v>
      </c>
    </row>
    <row r="183" spans="1:6" ht="38.25" thickBot="1" x14ac:dyDescent="0.3">
      <c r="A183" s="13">
        <v>6</v>
      </c>
      <c r="B183" s="27" t="s">
        <v>37</v>
      </c>
      <c r="C183" s="79">
        <v>40</v>
      </c>
      <c r="D183" s="80">
        <v>60</v>
      </c>
      <c r="E183" s="81">
        <v>103</v>
      </c>
      <c r="F183" s="81">
        <v>154.5</v>
      </c>
    </row>
    <row r="184" spans="1:6" ht="19.5" thickBot="1" x14ac:dyDescent="0.35">
      <c r="A184" s="249" t="s">
        <v>10</v>
      </c>
      <c r="B184" s="249"/>
      <c r="C184" s="64"/>
      <c r="D184" s="64"/>
      <c r="E184" s="65"/>
      <c r="F184" s="65"/>
    </row>
    <row r="185" spans="1:6" ht="38.25" thickBot="1" x14ac:dyDescent="0.3">
      <c r="A185" s="47" t="s">
        <v>3</v>
      </c>
      <c r="B185" s="93" t="s">
        <v>4</v>
      </c>
      <c r="C185" s="7" t="s">
        <v>5</v>
      </c>
      <c r="D185" s="94" t="s">
        <v>6</v>
      </c>
      <c r="E185" s="95" t="s">
        <v>7</v>
      </c>
      <c r="F185" s="96" t="s">
        <v>8</v>
      </c>
    </row>
    <row r="186" spans="1:6" ht="18.75" x14ac:dyDescent="0.25">
      <c r="A186" s="97">
        <v>1</v>
      </c>
      <c r="B186" s="98" t="s">
        <v>39</v>
      </c>
      <c r="C186" s="99">
        <v>75</v>
      </c>
      <c r="D186" s="99">
        <v>75</v>
      </c>
      <c r="E186" s="100">
        <v>202</v>
      </c>
      <c r="F186" s="100">
        <v>202</v>
      </c>
    </row>
    <row r="187" spans="1:6" ht="19.5" thickBot="1" x14ac:dyDescent="0.3">
      <c r="A187" s="126">
        <v>2</v>
      </c>
      <c r="B187" s="127" t="s">
        <v>41</v>
      </c>
      <c r="C187" s="128">
        <v>215</v>
      </c>
      <c r="D187" s="128">
        <v>215</v>
      </c>
      <c r="E187" s="129">
        <v>60</v>
      </c>
      <c r="F187" s="128">
        <v>60</v>
      </c>
    </row>
    <row r="188" spans="1:6" ht="19.5" thickBot="1" x14ac:dyDescent="0.35">
      <c r="A188" s="250" t="s">
        <v>11</v>
      </c>
      <c r="B188" s="251"/>
      <c r="C188" s="82"/>
      <c r="D188" s="83"/>
      <c r="E188" s="84">
        <f>E187+E186+E183+E182+E181+E180+E179+E178+E175+E173+E172+E171</f>
        <v>1458.87</v>
      </c>
      <c r="F188" s="84">
        <f>F187+F186+F183+F182+F181+F180+F179+F178+F175+F173+F172+F171</f>
        <v>1585.8799999999999</v>
      </c>
    </row>
    <row r="189" spans="1:6" ht="18.75" x14ac:dyDescent="0.3">
      <c r="A189" s="90"/>
      <c r="B189" s="90"/>
      <c r="C189" s="91"/>
      <c r="D189" s="85"/>
      <c r="E189" s="92"/>
      <c r="F189" s="92"/>
    </row>
    <row r="190" spans="1:6" ht="18" x14ac:dyDescent="0.25">
      <c r="A190" s="248" t="s">
        <v>12</v>
      </c>
      <c r="B190" s="248"/>
      <c r="C190" s="248"/>
      <c r="D190" s="248"/>
      <c r="E190" s="248"/>
      <c r="F190" s="248"/>
    </row>
    <row r="191" spans="1:6" ht="18.75" x14ac:dyDescent="0.3">
      <c r="A191" s="103"/>
      <c r="B191" s="104"/>
      <c r="C191" s="104"/>
      <c r="D191" s="105"/>
      <c r="E191" s="105"/>
      <c r="F191" s="105"/>
    </row>
    <row r="192" spans="1:6" ht="18.75" x14ac:dyDescent="0.3">
      <c r="A192" s="202" t="s">
        <v>49</v>
      </c>
      <c r="B192" s="202"/>
      <c r="C192" s="202"/>
      <c r="D192" s="202"/>
      <c r="E192" s="202"/>
      <c r="F192" s="202"/>
    </row>
    <row r="193" spans="1:6" ht="18.75" x14ac:dyDescent="0.3">
      <c r="A193" s="138"/>
      <c r="B193" s="139"/>
      <c r="C193" s="138"/>
      <c r="D193" s="138"/>
      <c r="E193" s="138"/>
      <c r="F193" s="140"/>
    </row>
    <row r="194" spans="1:6" ht="18.75" x14ac:dyDescent="0.3">
      <c r="A194" s="141" t="s">
        <v>18</v>
      </c>
      <c r="B194" s="142"/>
      <c r="C194" s="143"/>
      <c r="D194" s="143"/>
      <c r="E194" s="156" t="s">
        <v>0</v>
      </c>
      <c r="F194" s="156"/>
    </row>
    <row r="195" spans="1:6" ht="18.75" x14ac:dyDescent="0.3">
      <c r="A195" s="144"/>
      <c r="B195" s="142"/>
      <c r="C195" s="143"/>
      <c r="D195" s="143"/>
      <c r="E195" s="157" t="s">
        <v>50</v>
      </c>
      <c r="F195" s="157"/>
    </row>
    <row r="196" spans="1:6" ht="18.75" x14ac:dyDescent="0.3">
      <c r="A196" s="144"/>
      <c r="B196" s="142"/>
      <c r="C196" s="143"/>
      <c r="D196" s="143"/>
      <c r="E196" s="156" t="s">
        <v>51</v>
      </c>
      <c r="F196" s="156"/>
    </row>
    <row r="197" spans="1:6" ht="18.75" x14ac:dyDescent="0.3">
      <c r="A197" s="145" t="s">
        <v>19</v>
      </c>
      <c r="B197" s="142"/>
      <c r="C197" s="143"/>
      <c r="D197" s="143"/>
      <c r="E197" s="156" t="s">
        <v>52</v>
      </c>
      <c r="F197" s="156"/>
    </row>
    <row r="198" spans="1:6" ht="18.75" x14ac:dyDescent="0.3">
      <c r="A198" s="145" t="s">
        <v>20</v>
      </c>
      <c r="B198" s="142"/>
      <c r="C198" s="143"/>
      <c r="D198" s="143"/>
      <c r="E198" s="156" t="s">
        <v>24</v>
      </c>
      <c r="F198" s="156"/>
    </row>
    <row r="199" spans="1:6" ht="18.75" x14ac:dyDescent="0.3">
      <c r="A199" s="146"/>
      <c r="B199" s="142"/>
      <c r="C199" s="143"/>
      <c r="D199" s="143"/>
      <c r="E199" s="147"/>
      <c r="F199" s="147"/>
    </row>
    <row r="200" spans="1:6" ht="18.75" x14ac:dyDescent="0.3">
      <c r="A200" s="145" t="s">
        <v>21</v>
      </c>
      <c r="B200" s="142"/>
      <c r="C200" s="143"/>
      <c r="D200" s="143"/>
      <c r="E200" s="147"/>
      <c r="F200" s="147"/>
    </row>
    <row r="201" spans="1:6" ht="18.75" x14ac:dyDescent="0.3">
      <c r="A201" s="158" t="s">
        <v>1</v>
      </c>
      <c r="B201" s="158"/>
      <c r="C201" s="158"/>
      <c r="D201" s="158"/>
      <c r="E201" s="158"/>
      <c r="F201" s="158"/>
    </row>
    <row r="202" spans="1:6" ht="18.75" x14ac:dyDescent="0.3">
      <c r="A202" s="159" t="s">
        <v>53</v>
      </c>
      <c r="B202" s="159"/>
      <c r="C202" s="159"/>
      <c r="D202" s="159"/>
      <c r="E202" s="159"/>
      <c r="F202" s="159"/>
    </row>
    <row r="203" spans="1:6" ht="18.75" x14ac:dyDescent="0.3">
      <c r="A203" s="2"/>
      <c r="B203" s="2"/>
      <c r="C203" s="2"/>
      <c r="D203" s="2"/>
      <c r="E203" s="2"/>
      <c r="F203" s="2"/>
    </row>
    <row r="204" spans="1:6" ht="38.25" customHeight="1" thickBot="1" x14ac:dyDescent="0.35">
      <c r="A204" s="222" t="s">
        <v>38</v>
      </c>
      <c r="B204" s="222"/>
      <c r="C204" s="222"/>
      <c r="D204" s="222"/>
      <c r="E204" s="222"/>
      <c r="F204" s="222"/>
    </row>
    <row r="205" spans="1:6" ht="16.5" customHeight="1" thickBot="1" x14ac:dyDescent="0.3">
      <c r="A205" s="106" t="s">
        <v>3</v>
      </c>
      <c r="B205" s="19" t="s">
        <v>4</v>
      </c>
      <c r="C205" s="170" t="s">
        <v>16</v>
      </c>
      <c r="D205" s="171"/>
      <c r="E205" s="170" t="s">
        <v>8</v>
      </c>
      <c r="F205" s="171"/>
    </row>
    <row r="206" spans="1:6" ht="16.5" customHeight="1" x14ac:dyDescent="0.3">
      <c r="A206" s="107">
        <v>1</v>
      </c>
      <c r="B206" s="118" t="s">
        <v>42</v>
      </c>
      <c r="C206" s="148">
        <v>100</v>
      </c>
      <c r="D206" s="149"/>
      <c r="E206" s="150">
        <v>92</v>
      </c>
      <c r="F206" s="151"/>
    </row>
    <row r="207" spans="1:6" ht="20.25" customHeight="1" x14ac:dyDescent="0.3">
      <c r="A207" s="108">
        <v>2</v>
      </c>
      <c r="B207" s="271" t="s">
        <v>55</v>
      </c>
      <c r="C207" s="272">
        <v>100</v>
      </c>
      <c r="D207" s="273"/>
      <c r="E207" s="274">
        <v>167.58</v>
      </c>
      <c r="F207" s="275"/>
    </row>
    <row r="208" spans="1:6" ht="20.25" customHeight="1" x14ac:dyDescent="0.25">
      <c r="A208" s="124">
        <v>3</v>
      </c>
      <c r="B208" s="120" t="s">
        <v>44</v>
      </c>
      <c r="C208" s="152">
        <v>180</v>
      </c>
      <c r="D208" s="172"/>
      <c r="E208" s="173">
        <v>222.9</v>
      </c>
      <c r="F208" s="174"/>
    </row>
    <row r="209" spans="1:6" ht="20.25" customHeight="1" x14ac:dyDescent="0.3">
      <c r="A209" s="109">
        <v>4</v>
      </c>
      <c r="B209" s="52" t="s">
        <v>41</v>
      </c>
      <c r="C209" s="168">
        <v>215</v>
      </c>
      <c r="D209" s="169"/>
      <c r="E209" s="168">
        <v>60</v>
      </c>
      <c r="F209" s="169"/>
    </row>
    <row r="210" spans="1:6" ht="37.5" x14ac:dyDescent="0.25">
      <c r="A210" s="22">
        <v>5</v>
      </c>
      <c r="B210" s="110" t="s">
        <v>37</v>
      </c>
      <c r="C210" s="160">
        <v>60</v>
      </c>
      <c r="D210" s="161"/>
      <c r="E210" s="162">
        <v>154.5</v>
      </c>
      <c r="F210" s="163"/>
    </row>
    <row r="211" spans="1:6" ht="19.5" thickBot="1" x14ac:dyDescent="0.3">
      <c r="A211" s="22">
        <v>6</v>
      </c>
      <c r="B211" s="59" t="s">
        <v>31</v>
      </c>
      <c r="C211" s="164">
        <v>100</v>
      </c>
      <c r="D211" s="165"/>
      <c r="E211" s="166">
        <v>96</v>
      </c>
      <c r="F211" s="167"/>
    </row>
    <row r="212" spans="1:6" ht="19.5" thickBot="1" x14ac:dyDescent="0.35">
      <c r="A212" s="241" t="s">
        <v>11</v>
      </c>
      <c r="B212" s="193"/>
      <c r="C212" s="205"/>
      <c r="D212" s="206"/>
      <c r="E212" s="205">
        <f>SUM(E207:E211)</f>
        <v>700.98</v>
      </c>
      <c r="F212" s="206"/>
    </row>
    <row r="213" spans="1:6" ht="18.75" x14ac:dyDescent="0.3">
      <c r="A213" s="1"/>
      <c r="B213" s="1"/>
      <c r="C213" s="43"/>
      <c r="D213" s="43"/>
      <c r="E213" s="43"/>
      <c r="F213" s="43"/>
    </row>
    <row r="214" spans="1:6" ht="19.5" thickBot="1" x14ac:dyDescent="0.35">
      <c r="A214" s="5" t="s">
        <v>34</v>
      </c>
      <c r="B214" s="5"/>
      <c r="C214" s="5"/>
      <c r="D214" s="5"/>
      <c r="E214" s="5"/>
      <c r="F214" s="5"/>
    </row>
    <row r="215" spans="1:6" ht="16.5" customHeight="1" thickBot="1" x14ac:dyDescent="0.3">
      <c r="A215" s="18" t="s">
        <v>3</v>
      </c>
      <c r="B215" s="19" t="s">
        <v>4</v>
      </c>
      <c r="C215" s="203" t="s">
        <v>5</v>
      </c>
      <c r="D215" s="204"/>
      <c r="E215" s="170" t="s">
        <v>7</v>
      </c>
      <c r="F215" s="171"/>
    </row>
    <row r="216" spans="1:6" ht="18.75" x14ac:dyDescent="0.3">
      <c r="A216" s="130">
        <v>1</v>
      </c>
      <c r="B216" s="131" t="s">
        <v>42</v>
      </c>
      <c r="C216" s="216">
        <v>60</v>
      </c>
      <c r="D216" s="217"/>
      <c r="E216" s="216">
        <v>56</v>
      </c>
      <c r="F216" s="217"/>
    </row>
    <row r="217" spans="1:6" ht="18.75" x14ac:dyDescent="0.25">
      <c r="A217" s="117">
        <v>3</v>
      </c>
      <c r="B217" s="25" t="s">
        <v>54</v>
      </c>
      <c r="C217" s="152">
        <v>90</v>
      </c>
      <c r="D217" s="153"/>
      <c r="E217" s="269">
        <v>159.57</v>
      </c>
      <c r="F217" s="270"/>
    </row>
    <row r="218" spans="1:6" ht="18.75" x14ac:dyDescent="0.25">
      <c r="A218" s="117">
        <v>4</v>
      </c>
      <c r="B218" s="132" t="s">
        <v>44</v>
      </c>
      <c r="C218" s="152">
        <v>150</v>
      </c>
      <c r="D218" s="153"/>
      <c r="E218" s="154">
        <v>209.7</v>
      </c>
      <c r="F218" s="155"/>
    </row>
    <row r="219" spans="1:6" ht="18.75" x14ac:dyDescent="0.25">
      <c r="A219" s="112">
        <v>3</v>
      </c>
      <c r="B219" s="133" t="s">
        <v>41</v>
      </c>
      <c r="C219" s="168">
        <v>215</v>
      </c>
      <c r="D219" s="169"/>
      <c r="E219" s="168">
        <v>60</v>
      </c>
      <c r="F219" s="169"/>
    </row>
    <row r="220" spans="1:6" ht="18.75" x14ac:dyDescent="0.3">
      <c r="A220" s="113">
        <v>4</v>
      </c>
      <c r="B220" s="111" t="s">
        <v>17</v>
      </c>
      <c r="C220" s="218">
        <v>40</v>
      </c>
      <c r="D220" s="219"/>
      <c r="E220" s="220">
        <v>103</v>
      </c>
      <c r="F220" s="221"/>
    </row>
    <row r="221" spans="1:6" ht="19.5" thickBot="1" x14ac:dyDescent="0.35">
      <c r="A221" s="114">
        <v>5</v>
      </c>
      <c r="B221" s="134" t="s">
        <v>31</v>
      </c>
      <c r="C221" s="164">
        <v>100</v>
      </c>
      <c r="D221" s="165"/>
      <c r="E221" s="166">
        <v>96</v>
      </c>
      <c r="F221" s="167"/>
    </row>
    <row r="222" spans="1:6" ht="19.5" thickBot="1" x14ac:dyDescent="0.35">
      <c r="A222" s="192" t="s">
        <v>11</v>
      </c>
      <c r="B222" s="193"/>
      <c r="C222" s="205"/>
      <c r="D222" s="206"/>
      <c r="E222" s="205">
        <f>SUM(E216:E221)</f>
        <v>684.27</v>
      </c>
      <c r="F222" s="206"/>
    </row>
    <row r="223" spans="1:6" ht="18.75" x14ac:dyDescent="0.3">
      <c r="A223" s="115"/>
      <c r="B223" s="115"/>
      <c r="C223" s="115"/>
      <c r="D223" s="115"/>
      <c r="E223" s="115"/>
      <c r="F223" s="115"/>
    </row>
    <row r="224" spans="1:6" ht="19.5" thickBot="1" x14ac:dyDescent="0.35">
      <c r="A224" s="213" t="s">
        <v>48</v>
      </c>
      <c r="B224" s="213"/>
      <c r="C224" s="213"/>
      <c r="D224" s="213"/>
      <c r="E224" s="213"/>
      <c r="F224" s="213"/>
    </row>
    <row r="225" spans="1:6" ht="19.5" thickBot="1" x14ac:dyDescent="0.3">
      <c r="A225" s="7" t="s">
        <v>3</v>
      </c>
      <c r="B225" s="8" t="s">
        <v>4</v>
      </c>
      <c r="C225" s="259" t="s">
        <v>13</v>
      </c>
      <c r="D225" s="260"/>
      <c r="E225" s="261" t="s">
        <v>8</v>
      </c>
      <c r="F225" s="262"/>
    </row>
    <row r="226" spans="1:6" ht="37.5" x14ac:dyDescent="0.25">
      <c r="A226" s="9">
        <v>1</v>
      </c>
      <c r="B226" s="48" t="s">
        <v>40</v>
      </c>
      <c r="C226" s="194">
        <v>180</v>
      </c>
      <c r="D226" s="195"/>
      <c r="E226" s="194">
        <v>234</v>
      </c>
      <c r="F226" s="195"/>
    </row>
    <row r="227" spans="1:6" ht="18.75" x14ac:dyDescent="0.25">
      <c r="A227" s="11">
        <v>2</v>
      </c>
      <c r="B227" s="52" t="s">
        <v>41</v>
      </c>
      <c r="C227" s="168">
        <v>215</v>
      </c>
      <c r="D227" s="169"/>
      <c r="E227" s="168">
        <v>60</v>
      </c>
      <c r="F227" s="169"/>
    </row>
    <row r="228" spans="1:6" ht="18.75" x14ac:dyDescent="0.25">
      <c r="A228" s="11">
        <v>3</v>
      </c>
      <c r="B228" s="52" t="s">
        <v>36</v>
      </c>
      <c r="C228" s="196">
        <v>40</v>
      </c>
      <c r="D228" s="197"/>
      <c r="E228" s="196">
        <v>73.3</v>
      </c>
      <c r="F228" s="197"/>
    </row>
    <row r="229" spans="1:6" ht="19.5" thickBot="1" x14ac:dyDescent="0.3">
      <c r="A229" s="13">
        <v>4</v>
      </c>
      <c r="B229" s="137" t="s">
        <v>46</v>
      </c>
      <c r="C229" s="267">
        <v>15</v>
      </c>
      <c r="D229" s="268"/>
      <c r="E229" s="267">
        <v>54</v>
      </c>
      <c r="F229" s="268"/>
    </row>
    <row r="230" spans="1:6" ht="19.5" thickBot="1" x14ac:dyDescent="0.35">
      <c r="A230" s="135"/>
      <c r="B230" s="135"/>
      <c r="C230" s="135"/>
      <c r="D230" s="135"/>
      <c r="E230" s="135"/>
      <c r="F230" s="135"/>
    </row>
    <row r="231" spans="1:6" ht="19.5" thickBot="1" x14ac:dyDescent="0.3">
      <c r="A231" s="18" t="s">
        <v>3</v>
      </c>
      <c r="B231" s="19" t="s">
        <v>4</v>
      </c>
      <c r="C231" s="203" t="s">
        <v>16</v>
      </c>
      <c r="D231" s="204"/>
      <c r="E231" s="203" t="s">
        <v>8</v>
      </c>
      <c r="F231" s="204"/>
    </row>
    <row r="232" spans="1:6" ht="18.75" x14ac:dyDescent="0.3">
      <c r="A232" s="107">
        <v>1</v>
      </c>
      <c r="B232" s="118" t="s">
        <v>42</v>
      </c>
      <c r="C232" s="148">
        <v>100</v>
      </c>
      <c r="D232" s="149"/>
      <c r="E232" s="150">
        <v>92</v>
      </c>
      <c r="F232" s="151"/>
    </row>
    <row r="233" spans="1:6" ht="37.5" x14ac:dyDescent="0.25">
      <c r="A233" s="22">
        <v>2</v>
      </c>
      <c r="B233" s="119" t="s">
        <v>43</v>
      </c>
      <c r="C233" s="175">
        <v>250</v>
      </c>
      <c r="D233" s="176"/>
      <c r="E233" s="177">
        <v>109</v>
      </c>
      <c r="F233" s="178"/>
    </row>
    <row r="234" spans="1:6" ht="18.75" x14ac:dyDescent="0.25">
      <c r="A234" s="22">
        <v>3</v>
      </c>
      <c r="B234" s="271" t="s">
        <v>55</v>
      </c>
      <c r="C234" s="272">
        <v>100</v>
      </c>
      <c r="D234" s="273"/>
      <c r="E234" s="274">
        <v>167.58</v>
      </c>
      <c r="F234" s="275"/>
    </row>
    <row r="235" spans="1:6" ht="18.75" x14ac:dyDescent="0.25">
      <c r="A235" s="22">
        <v>4</v>
      </c>
      <c r="B235" s="120" t="s">
        <v>44</v>
      </c>
      <c r="C235" s="152">
        <v>180</v>
      </c>
      <c r="D235" s="172"/>
      <c r="E235" s="173">
        <v>222.9</v>
      </c>
      <c r="F235" s="174"/>
    </row>
    <row r="236" spans="1:6" ht="18.75" x14ac:dyDescent="0.25">
      <c r="A236" s="22">
        <v>5</v>
      </c>
      <c r="B236" s="25" t="s">
        <v>45</v>
      </c>
      <c r="C236" s="152">
        <v>200</v>
      </c>
      <c r="D236" s="172"/>
      <c r="E236" s="154">
        <v>114.6</v>
      </c>
      <c r="F236" s="155"/>
    </row>
    <row r="237" spans="1:6" ht="38.25" thickBot="1" x14ac:dyDescent="0.35">
      <c r="A237" s="122">
        <v>6</v>
      </c>
      <c r="B237" s="121" t="s">
        <v>37</v>
      </c>
      <c r="C237" s="255">
        <v>60</v>
      </c>
      <c r="D237" s="256"/>
      <c r="E237" s="257">
        <v>154.5</v>
      </c>
      <c r="F237" s="258"/>
    </row>
    <row r="238" spans="1:6" ht="19.5" thickBot="1" x14ac:dyDescent="0.35">
      <c r="A238" s="192" t="s">
        <v>11</v>
      </c>
      <c r="B238" s="193"/>
      <c r="C238" s="198"/>
      <c r="D238" s="199"/>
      <c r="E238" s="200">
        <f>E237+E235+E234+E233+E232+E228+E227+E226</f>
        <v>1113.28</v>
      </c>
      <c r="F238" s="201"/>
    </row>
    <row r="240" spans="1:6" ht="18" x14ac:dyDescent="0.25">
      <c r="A240" s="248" t="s">
        <v>12</v>
      </c>
      <c r="B240" s="248"/>
      <c r="C240" s="248"/>
      <c r="D240" s="248"/>
      <c r="E240" s="248"/>
      <c r="F240" s="248"/>
    </row>
  </sheetData>
  <mergeCells count="253">
    <mergeCell ref="C236:D236"/>
    <mergeCell ref="E236:F236"/>
    <mergeCell ref="C237:D237"/>
    <mergeCell ref="E237:F237"/>
    <mergeCell ref="A238:B238"/>
    <mergeCell ref="C238:D238"/>
    <mergeCell ref="E238:F238"/>
    <mergeCell ref="A240:F240"/>
    <mergeCell ref="C231:D231"/>
    <mergeCell ref="E231:F23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26:D226"/>
    <mergeCell ref="E226:F226"/>
    <mergeCell ref="C227:D227"/>
    <mergeCell ref="E227:F227"/>
    <mergeCell ref="C228:D228"/>
    <mergeCell ref="E228:F228"/>
    <mergeCell ref="C229:D229"/>
    <mergeCell ref="E229:F229"/>
    <mergeCell ref="C43:D43"/>
    <mergeCell ref="E43:F43"/>
    <mergeCell ref="C44:D44"/>
    <mergeCell ref="E44:F44"/>
    <mergeCell ref="C45:D45"/>
    <mergeCell ref="E45:F45"/>
    <mergeCell ref="A224:F224"/>
    <mergeCell ref="C225:D225"/>
    <mergeCell ref="E225:F225"/>
    <mergeCell ref="A212:B212"/>
    <mergeCell ref="A190:F190"/>
    <mergeCell ref="E144:F144"/>
    <mergeCell ref="E145:F145"/>
    <mergeCell ref="E153:F153"/>
    <mergeCell ref="C165:D165"/>
    <mergeCell ref="E165:F165"/>
    <mergeCell ref="A38:B38"/>
    <mergeCell ref="C39:D39"/>
    <mergeCell ref="E39:F39"/>
    <mergeCell ref="C40:D40"/>
    <mergeCell ref="E40:F40"/>
    <mergeCell ref="C41:D41"/>
    <mergeCell ref="E41:F41"/>
    <mergeCell ref="C42:D42"/>
    <mergeCell ref="E42:F42"/>
    <mergeCell ref="A33:B33"/>
    <mergeCell ref="C34:D34"/>
    <mergeCell ref="E34:F34"/>
    <mergeCell ref="C35:D35"/>
    <mergeCell ref="E35:F35"/>
    <mergeCell ref="C36:D36"/>
    <mergeCell ref="E36:F36"/>
    <mergeCell ref="C37:D37"/>
    <mergeCell ref="E37:F37"/>
    <mergeCell ref="A1:F1"/>
    <mergeCell ref="A149:F149"/>
    <mergeCell ref="A184:B184"/>
    <mergeCell ref="A188:B188"/>
    <mergeCell ref="C65:D65"/>
    <mergeCell ref="E65:F65"/>
    <mergeCell ref="C75:D75"/>
    <mergeCell ref="E75:F75"/>
    <mergeCell ref="C82:D82"/>
    <mergeCell ref="E82:F82"/>
    <mergeCell ref="A120:B120"/>
    <mergeCell ref="A105:B105"/>
    <mergeCell ref="A88:F88"/>
    <mergeCell ref="C152:D152"/>
    <mergeCell ref="E152:F152"/>
    <mergeCell ref="A122:F122"/>
    <mergeCell ref="A100:E100"/>
    <mergeCell ref="A101:F101"/>
    <mergeCell ref="A102:F102"/>
    <mergeCell ref="A104:F104"/>
    <mergeCell ref="A148:F148"/>
    <mergeCell ref="A134:B134"/>
    <mergeCell ref="E142:F142"/>
    <mergeCell ref="E143:F143"/>
    <mergeCell ref="A139:F139"/>
    <mergeCell ref="E141:F141"/>
    <mergeCell ref="A168:F168"/>
    <mergeCell ref="A176:B176"/>
    <mergeCell ref="A169:B169"/>
    <mergeCell ref="A86:B86"/>
    <mergeCell ref="C86:D86"/>
    <mergeCell ref="E86:F86"/>
    <mergeCell ref="C27:D27"/>
    <mergeCell ref="E27:F27"/>
    <mergeCell ref="A30:B30"/>
    <mergeCell ref="C30:D30"/>
    <mergeCell ref="E30:F30"/>
    <mergeCell ref="A136:F136"/>
    <mergeCell ref="E66:F66"/>
    <mergeCell ref="A68:F68"/>
    <mergeCell ref="E70:F70"/>
    <mergeCell ref="C72:D72"/>
    <mergeCell ref="E95:F95"/>
    <mergeCell ref="E96:F96"/>
    <mergeCell ref="E97:F97"/>
    <mergeCell ref="A91:F91"/>
    <mergeCell ref="E93:F93"/>
    <mergeCell ref="E94:F94"/>
    <mergeCell ref="E56:F56"/>
    <mergeCell ref="C85:D85"/>
    <mergeCell ref="E85:F85"/>
    <mergeCell ref="E69:F69"/>
    <mergeCell ref="C70:D70"/>
    <mergeCell ref="A60:F60"/>
    <mergeCell ref="C73:D73"/>
    <mergeCell ref="E73:F73"/>
    <mergeCell ref="A59:F59"/>
    <mergeCell ref="C69:D69"/>
    <mergeCell ref="A76:B76"/>
    <mergeCell ref="E3:F3"/>
    <mergeCell ref="E4:F4"/>
    <mergeCell ref="E5:F5"/>
    <mergeCell ref="E6:F6"/>
    <mergeCell ref="E7:F7"/>
    <mergeCell ref="E52:F52"/>
    <mergeCell ref="A11:F11"/>
    <mergeCell ref="A13:B13"/>
    <mergeCell ref="C14:D14"/>
    <mergeCell ref="C15:D15"/>
    <mergeCell ref="C16:D16"/>
    <mergeCell ref="C17:D17"/>
    <mergeCell ref="E15:F15"/>
    <mergeCell ref="E16:F16"/>
    <mergeCell ref="E17:F17"/>
    <mergeCell ref="E14:F14"/>
    <mergeCell ref="C19:D19"/>
    <mergeCell ref="E19:F19"/>
    <mergeCell ref="C20:D20"/>
    <mergeCell ref="A48:F48"/>
    <mergeCell ref="A10:F10"/>
    <mergeCell ref="A50:F50"/>
    <mergeCell ref="A18:B18"/>
    <mergeCell ref="A26:B26"/>
    <mergeCell ref="A222:B222"/>
    <mergeCell ref="C222:D222"/>
    <mergeCell ref="E222:F222"/>
    <mergeCell ref="C219:D219"/>
    <mergeCell ref="E219:F219"/>
    <mergeCell ref="A66:B66"/>
    <mergeCell ref="C216:D216"/>
    <mergeCell ref="E216:F216"/>
    <mergeCell ref="C217:D217"/>
    <mergeCell ref="E217:F217"/>
    <mergeCell ref="C220:D220"/>
    <mergeCell ref="E220:F220"/>
    <mergeCell ref="C221:D221"/>
    <mergeCell ref="E221:F221"/>
    <mergeCell ref="C212:D212"/>
    <mergeCell ref="E212:F212"/>
    <mergeCell ref="C215:D215"/>
    <mergeCell ref="E215:F215"/>
    <mergeCell ref="A204:F204"/>
    <mergeCell ref="C154:D154"/>
    <mergeCell ref="E154:F154"/>
    <mergeCell ref="C155:D155"/>
    <mergeCell ref="E155:F155"/>
    <mergeCell ref="C157:D157"/>
    <mergeCell ref="A192:F192"/>
    <mergeCell ref="E20:F20"/>
    <mergeCell ref="C21:D21"/>
    <mergeCell ref="E21:F21"/>
    <mergeCell ref="C22:D22"/>
    <mergeCell ref="E22:F22"/>
    <mergeCell ref="C63:D63"/>
    <mergeCell ref="E76:F76"/>
    <mergeCell ref="C74:D74"/>
    <mergeCell ref="E74:F74"/>
    <mergeCell ref="C79:D79"/>
    <mergeCell ref="C159:D159"/>
    <mergeCell ref="E159:F159"/>
    <mergeCell ref="C76:D76"/>
    <mergeCell ref="E63:F63"/>
    <mergeCell ref="C64:D64"/>
    <mergeCell ref="E64:F64"/>
    <mergeCell ref="C66:D66"/>
    <mergeCell ref="A151:F151"/>
    <mergeCell ref="A112:B112"/>
    <mergeCell ref="E53:F53"/>
    <mergeCell ref="E72:F72"/>
    <mergeCell ref="E54:F54"/>
    <mergeCell ref="E55:F55"/>
    <mergeCell ref="A166:B166"/>
    <mergeCell ref="C153:D153"/>
    <mergeCell ref="E157:F157"/>
    <mergeCell ref="C160:D160"/>
    <mergeCell ref="E160:F160"/>
    <mergeCell ref="C161:D161"/>
    <mergeCell ref="E161:F161"/>
    <mergeCell ref="C162:D162"/>
    <mergeCell ref="E162:F162"/>
    <mergeCell ref="C156:D156"/>
    <mergeCell ref="E156:F156"/>
    <mergeCell ref="C164:D164"/>
    <mergeCell ref="E164:F164"/>
    <mergeCell ref="C166:D166"/>
    <mergeCell ref="E166:F166"/>
    <mergeCell ref="C23:D23"/>
    <mergeCell ref="E23:F23"/>
    <mergeCell ref="C83:D83"/>
    <mergeCell ref="E83:F83"/>
    <mergeCell ref="C71:D71"/>
    <mergeCell ref="E71:F71"/>
    <mergeCell ref="C163:D163"/>
    <mergeCell ref="E163:F163"/>
    <mergeCell ref="C28:D28"/>
    <mergeCell ref="E28:F28"/>
    <mergeCell ref="C29:D29"/>
    <mergeCell ref="E29:F29"/>
    <mergeCell ref="C24:D24"/>
    <mergeCell ref="E24:F24"/>
    <mergeCell ref="C25:D25"/>
    <mergeCell ref="E25:F25"/>
    <mergeCell ref="E79:F79"/>
    <mergeCell ref="C80:D80"/>
    <mergeCell ref="E80:F80"/>
    <mergeCell ref="C81:D81"/>
    <mergeCell ref="E81:F81"/>
    <mergeCell ref="C84:D84"/>
    <mergeCell ref="E84:F84"/>
    <mergeCell ref="A62:F62"/>
    <mergeCell ref="C206:D206"/>
    <mergeCell ref="E206:F206"/>
    <mergeCell ref="C218:D218"/>
    <mergeCell ref="E218:F218"/>
    <mergeCell ref="E194:F194"/>
    <mergeCell ref="E195:F195"/>
    <mergeCell ref="E196:F196"/>
    <mergeCell ref="E197:F197"/>
    <mergeCell ref="E198:F198"/>
    <mergeCell ref="A201:F201"/>
    <mergeCell ref="A202:F202"/>
    <mergeCell ref="C210:D210"/>
    <mergeCell ref="E210:F210"/>
    <mergeCell ref="C211:D211"/>
    <mergeCell ref="E211:F211"/>
    <mergeCell ref="C209:D209"/>
    <mergeCell ref="E209:F209"/>
    <mergeCell ref="C205:D205"/>
    <mergeCell ref="C208:D208"/>
    <mergeCell ref="E208:F208"/>
    <mergeCell ref="E205:F205"/>
    <mergeCell ref="C207:D207"/>
    <mergeCell ref="E207:F207"/>
  </mergeCells>
  <pageMargins left="0.7" right="0.7" top="0.75" bottom="0.75" header="0.3" footer="0.3"/>
  <pageSetup paperSize="9" scale="56" fitToHeight="0" orientation="portrait" r:id="rId1"/>
  <rowBreaks count="4" manualBreakCount="4">
    <brk id="49" max="16383" man="1"/>
    <brk id="90" max="16383" man="1"/>
    <brk id="138" max="5" man="1"/>
    <brk id="19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 (2)</vt:lpstr>
      <vt:lpstr>'1-2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DH-PC</cp:lastModifiedBy>
  <cp:lastPrinted>2025-01-10T06:08:31Z</cp:lastPrinted>
  <dcterms:created xsi:type="dcterms:W3CDTF">2023-01-09T06:45:17Z</dcterms:created>
  <dcterms:modified xsi:type="dcterms:W3CDTF">2025-04-22T05:07:39Z</dcterms:modified>
</cp:coreProperties>
</file>